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codeName="ThisWorkbook" autoCompressPictures="0"/>
  <bookViews>
    <workbookView xWindow="780" yWindow="780" windowWidth="17700" windowHeight="1188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1" l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58" i="1"/>
  <c r="I158" i="1"/>
  <c r="H159" i="1"/>
  <c r="I159" i="1"/>
  <c r="H160" i="1"/>
  <c r="I160" i="1"/>
  <c r="H161" i="1"/>
  <c r="I161" i="1"/>
  <c r="H162" i="1"/>
  <c r="I162" i="1"/>
  <c r="H163" i="1"/>
  <c r="I163" i="1"/>
  <c r="H164" i="1"/>
  <c r="I164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H171" i="1"/>
  <c r="I171" i="1"/>
  <c r="H172" i="1"/>
  <c r="I172" i="1"/>
  <c r="H173" i="1"/>
  <c r="I173" i="1"/>
  <c r="H174" i="1"/>
  <c r="I174" i="1"/>
  <c r="H175" i="1"/>
  <c r="I175" i="1"/>
  <c r="H176" i="1"/>
  <c r="I176" i="1"/>
  <c r="H177" i="1"/>
  <c r="I177" i="1"/>
  <c r="H178" i="1"/>
  <c r="I178" i="1"/>
  <c r="H179" i="1"/>
  <c r="I179" i="1"/>
  <c r="H180" i="1"/>
  <c r="I180" i="1"/>
  <c r="H181" i="1"/>
  <c r="I181" i="1"/>
  <c r="H182" i="1"/>
  <c r="I182" i="1"/>
  <c r="H183" i="1"/>
  <c r="I183" i="1"/>
  <c r="H184" i="1"/>
  <c r="I184" i="1"/>
  <c r="H185" i="1"/>
  <c r="I185" i="1"/>
  <c r="H186" i="1"/>
  <c r="I186" i="1"/>
  <c r="H187" i="1"/>
  <c r="I187" i="1"/>
  <c r="H188" i="1"/>
  <c r="I188" i="1"/>
  <c r="H189" i="1"/>
  <c r="I189" i="1"/>
  <c r="H190" i="1"/>
  <c r="I190" i="1"/>
  <c r="H191" i="1"/>
  <c r="I191" i="1"/>
  <c r="H192" i="1"/>
  <c r="I192" i="1"/>
  <c r="H193" i="1"/>
  <c r="I193" i="1"/>
  <c r="H194" i="1"/>
  <c r="I194" i="1"/>
  <c r="H195" i="1"/>
  <c r="I195" i="1"/>
  <c r="H196" i="1"/>
  <c r="I196" i="1"/>
  <c r="H197" i="1"/>
  <c r="I197" i="1"/>
  <c r="H198" i="1"/>
  <c r="I198" i="1"/>
  <c r="H199" i="1"/>
  <c r="I199" i="1"/>
  <c r="H200" i="1"/>
  <c r="I200" i="1"/>
  <c r="H151" i="1"/>
  <c r="I151" i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" i="1"/>
  <c r="I42" i="1"/>
  <c r="I43" i="1"/>
  <c r="I44" i="1"/>
  <c r="I45" i="1"/>
  <c r="I46" i="1"/>
  <c r="I47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2" i="1"/>
</calcChain>
</file>

<file path=xl/sharedStrings.xml><?xml version="1.0" encoding="utf-8"?>
<sst xmlns="http://schemas.openxmlformats.org/spreadsheetml/2006/main" count="11" uniqueCount="11">
  <si>
    <t>T (K)</t>
  </si>
  <si>
    <t>f (THz)</t>
  </si>
  <si>
    <t>λ (μm)</t>
  </si>
  <si>
    <t>u(f) (nJ/m^3*THz)</t>
  </si>
  <si>
    <t>u(λ)  (nJ/m^3*μm)</t>
  </si>
  <si>
    <t>RJ(f)</t>
  </si>
  <si>
    <t>f for RJ</t>
  </si>
  <si>
    <t>W(f)</t>
  </si>
  <si>
    <t>W(λ)</t>
  </si>
  <si>
    <t>λ for RJ</t>
  </si>
  <si>
    <t>RJ(λ)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</si>
</sst>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11" fontId="0" fillId="0" borderId="0" xfId="0" applyNumberFormat="1" applyFont="1"/>
    <xf numFmtId="11" fontId="0" fillId="0" borderId="0" xfId="0" applyNumberFormat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Black Body Spectral Density</a:t>
            </a:r>
          </a:p>
        </c:rich>
      </c:tx>
      <c:layout>
        <c:manualLayout>
          <c:xMode val="edge"/>
          <c:yMode val="edge"/>
          <c:x val="0.32465332820185"/>
          <c:y val="0.036764705882352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507816239951"/>
          <c:y val="0.138480561023622"/>
          <c:w val="0.824654175913791"/>
          <c:h val="0.661764705882353"/>
        </c:manualLayout>
      </c:layout>
      <c:scatterChart>
        <c:scatterStyle val="lineMarker"/>
        <c:varyColors val="0"/>
        <c:ser>
          <c:idx val="2"/>
          <c:order val="0"/>
          <c:tx>
            <c:v>Wien</c:v>
          </c:tx>
          <c:marker>
            <c:symbol val="none"/>
          </c:marker>
          <c:xVal>
            <c:numRef>
              <c:f>Sheet1!$A$2:$A$200</c:f>
              <c:numCache>
                <c:formatCode>General</c:formatCode>
                <c:ptCount val="199"/>
                <c:pt idx="0">
                  <c:v>0.5</c:v>
                </c:pt>
                <c:pt idx="1">
                  <c:v>1.0</c:v>
                </c:pt>
                <c:pt idx="2">
                  <c:v>1.5</c:v>
                </c:pt>
                <c:pt idx="3">
                  <c:v>2.0</c:v>
                </c:pt>
                <c:pt idx="4">
                  <c:v>2.5</c:v>
                </c:pt>
                <c:pt idx="5">
                  <c:v>3.0</c:v>
                </c:pt>
                <c:pt idx="6">
                  <c:v>3.5</c:v>
                </c:pt>
                <c:pt idx="7">
                  <c:v>4.0</c:v>
                </c:pt>
                <c:pt idx="8">
                  <c:v>4.5</c:v>
                </c:pt>
                <c:pt idx="9">
                  <c:v>5.0</c:v>
                </c:pt>
                <c:pt idx="10">
                  <c:v>5.5</c:v>
                </c:pt>
                <c:pt idx="11">
                  <c:v>6.0</c:v>
                </c:pt>
                <c:pt idx="12">
                  <c:v>6.5</c:v>
                </c:pt>
                <c:pt idx="13">
                  <c:v>7.0</c:v>
                </c:pt>
                <c:pt idx="14">
                  <c:v>7.5</c:v>
                </c:pt>
                <c:pt idx="15">
                  <c:v>8.0</c:v>
                </c:pt>
                <c:pt idx="16">
                  <c:v>8.5</c:v>
                </c:pt>
                <c:pt idx="17">
                  <c:v>9.0</c:v>
                </c:pt>
                <c:pt idx="18">
                  <c:v>9.5</c:v>
                </c:pt>
                <c:pt idx="19">
                  <c:v>10.0</c:v>
                </c:pt>
                <c:pt idx="20">
                  <c:v>10.5</c:v>
                </c:pt>
                <c:pt idx="21">
                  <c:v>11.0</c:v>
                </c:pt>
                <c:pt idx="22">
                  <c:v>11.5</c:v>
                </c:pt>
                <c:pt idx="23">
                  <c:v>12.0</c:v>
                </c:pt>
                <c:pt idx="24">
                  <c:v>12.5</c:v>
                </c:pt>
                <c:pt idx="25">
                  <c:v>13.0</c:v>
                </c:pt>
                <c:pt idx="26">
                  <c:v>13.5</c:v>
                </c:pt>
                <c:pt idx="27">
                  <c:v>14.0</c:v>
                </c:pt>
                <c:pt idx="28">
                  <c:v>14.5</c:v>
                </c:pt>
                <c:pt idx="29">
                  <c:v>15.0</c:v>
                </c:pt>
                <c:pt idx="30">
                  <c:v>15.5</c:v>
                </c:pt>
                <c:pt idx="31">
                  <c:v>16.0</c:v>
                </c:pt>
                <c:pt idx="32">
                  <c:v>16.5</c:v>
                </c:pt>
                <c:pt idx="33">
                  <c:v>17.0</c:v>
                </c:pt>
                <c:pt idx="34">
                  <c:v>17.5</c:v>
                </c:pt>
                <c:pt idx="35">
                  <c:v>18.0</c:v>
                </c:pt>
                <c:pt idx="36">
                  <c:v>18.5</c:v>
                </c:pt>
                <c:pt idx="37">
                  <c:v>19.0</c:v>
                </c:pt>
                <c:pt idx="38">
                  <c:v>19.5</c:v>
                </c:pt>
                <c:pt idx="39">
                  <c:v>20.0</c:v>
                </c:pt>
                <c:pt idx="40">
                  <c:v>20.5</c:v>
                </c:pt>
                <c:pt idx="41">
                  <c:v>21.0</c:v>
                </c:pt>
                <c:pt idx="42">
                  <c:v>21.5</c:v>
                </c:pt>
                <c:pt idx="43">
                  <c:v>22.0</c:v>
                </c:pt>
                <c:pt idx="44">
                  <c:v>22.5</c:v>
                </c:pt>
                <c:pt idx="45">
                  <c:v>23.0</c:v>
                </c:pt>
                <c:pt idx="46">
                  <c:v>23.5</c:v>
                </c:pt>
                <c:pt idx="47">
                  <c:v>24.0</c:v>
                </c:pt>
                <c:pt idx="48">
                  <c:v>24.5</c:v>
                </c:pt>
                <c:pt idx="49">
                  <c:v>25.0</c:v>
                </c:pt>
                <c:pt idx="50">
                  <c:v>25.5</c:v>
                </c:pt>
                <c:pt idx="51">
                  <c:v>26.0</c:v>
                </c:pt>
                <c:pt idx="52">
                  <c:v>26.5</c:v>
                </c:pt>
                <c:pt idx="53">
                  <c:v>27.0</c:v>
                </c:pt>
                <c:pt idx="54">
                  <c:v>27.5</c:v>
                </c:pt>
                <c:pt idx="55">
                  <c:v>28.0</c:v>
                </c:pt>
                <c:pt idx="56">
                  <c:v>28.5</c:v>
                </c:pt>
                <c:pt idx="57">
                  <c:v>29.0</c:v>
                </c:pt>
                <c:pt idx="58">
                  <c:v>29.5</c:v>
                </c:pt>
                <c:pt idx="59">
                  <c:v>30.0</c:v>
                </c:pt>
                <c:pt idx="60">
                  <c:v>30.5</c:v>
                </c:pt>
                <c:pt idx="61">
                  <c:v>31.0</c:v>
                </c:pt>
                <c:pt idx="62">
                  <c:v>31.5</c:v>
                </c:pt>
                <c:pt idx="63">
                  <c:v>32.0</c:v>
                </c:pt>
                <c:pt idx="64">
                  <c:v>32.5</c:v>
                </c:pt>
                <c:pt idx="65">
                  <c:v>33.0</c:v>
                </c:pt>
                <c:pt idx="66">
                  <c:v>33.5</c:v>
                </c:pt>
                <c:pt idx="67">
                  <c:v>34.0</c:v>
                </c:pt>
                <c:pt idx="68">
                  <c:v>34.5</c:v>
                </c:pt>
                <c:pt idx="69">
                  <c:v>35.0</c:v>
                </c:pt>
                <c:pt idx="70">
                  <c:v>35.5</c:v>
                </c:pt>
                <c:pt idx="71">
                  <c:v>36.0</c:v>
                </c:pt>
                <c:pt idx="72">
                  <c:v>36.5</c:v>
                </c:pt>
                <c:pt idx="73">
                  <c:v>37.0</c:v>
                </c:pt>
                <c:pt idx="74">
                  <c:v>37.5</c:v>
                </c:pt>
                <c:pt idx="75">
                  <c:v>38.0</c:v>
                </c:pt>
                <c:pt idx="76">
                  <c:v>38.5</c:v>
                </c:pt>
                <c:pt idx="77">
                  <c:v>39.0</c:v>
                </c:pt>
                <c:pt idx="78">
                  <c:v>39.5</c:v>
                </c:pt>
                <c:pt idx="79">
                  <c:v>40.0</c:v>
                </c:pt>
                <c:pt idx="80">
                  <c:v>40.5</c:v>
                </c:pt>
                <c:pt idx="81">
                  <c:v>41.0</c:v>
                </c:pt>
                <c:pt idx="82">
                  <c:v>41.5</c:v>
                </c:pt>
                <c:pt idx="83">
                  <c:v>42.0</c:v>
                </c:pt>
                <c:pt idx="84">
                  <c:v>42.5</c:v>
                </c:pt>
                <c:pt idx="85">
                  <c:v>43.0</c:v>
                </c:pt>
                <c:pt idx="86">
                  <c:v>43.5</c:v>
                </c:pt>
                <c:pt idx="87">
                  <c:v>44.0</c:v>
                </c:pt>
                <c:pt idx="88">
                  <c:v>44.5</c:v>
                </c:pt>
                <c:pt idx="89">
                  <c:v>45.0</c:v>
                </c:pt>
                <c:pt idx="90">
                  <c:v>45.5</c:v>
                </c:pt>
                <c:pt idx="91">
                  <c:v>46.0</c:v>
                </c:pt>
                <c:pt idx="92">
                  <c:v>46.5</c:v>
                </c:pt>
                <c:pt idx="93">
                  <c:v>47.0</c:v>
                </c:pt>
                <c:pt idx="94">
                  <c:v>47.5</c:v>
                </c:pt>
                <c:pt idx="95">
                  <c:v>48.0</c:v>
                </c:pt>
                <c:pt idx="96">
                  <c:v>48.5</c:v>
                </c:pt>
                <c:pt idx="97">
                  <c:v>49.0</c:v>
                </c:pt>
                <c:pt idx="98">
                  <c:v>49.5</c:v>
                </c:pt>
                <c:pt idx="99">
                  <c:v>50.0</c:v>
                </c:pt>
                <c:pt idx="100">
                  <c:v>50.5</c:v>
                </c:pt>
                <c:pt idx="101">
                  <c:v>51.0</c:v>
                </c:pt>
                <c:pt idx="102">
                  <c:v>51.5</c:v>
                </c:pt>
                <c:pt idx="103">
                  <c:v>52.0</c:v>
                </c:pt>
                <c:pt idx="104">
                  <c:v>52.5</c:v>
                </c:pt>
                <c:pt idx="105">
                  <c:v>53.0</c:v>
                </c:pt>
                <c:pt idx="106">
                  <c:v>53.5</c:v>
                </c:pt>
                <c:pt idx="107">
                  <c:v>54.0</c:v>
                </c:pt>
                <c:pt idx="108">
                  <c:v>54.5</c:v>
                </c:pt>
                <c:pt idx="109">
                  <c:v>55.0</c:v>
                </c:pt>
                <c:pt idx="110">
                  <c:v>55.5</c:v>
                </c:pt>
                <c:pt idx="111">
                  <c:v>56.0</c:v>
                </c:pt>
                <c:pt idx="112">
                  <c:v>56.5</c:v>
                </c:pt>
                <c:pt idx="113">
                  <c:v>57.0</c:v>
                </c:pt>
                <c:pt idx="114">
                  <c:v>57.5</c:v>
                </c:pt>
                <c:pt idx="115">
                  <c:v>58.0</c:v>
                </c:pt>
                <c:pt idx="116">
                  <c:v>58.5</c:v>
                </c:pt>
                <c:pt idx="117">
                  <c:v>59.0</c:v>
                </c:pt>
                <c:pt idx="118">
                  <c:v>59.5</c:v>
                </c:pt>
                <c:pt idx="119">
                  <c:v>60.0</c:v>
                </c:pt>
                <c:pt idx="120">
                  <c:v>60.5</c:v>
                </c:pt>
                <c:pt idx="121">
                  <c:v>61.0</c:v>
                </c:pt>
                <c:pt idx="122">
                  <c:v>61.5</c:v>
                </c:pt>
                <c:pt idx="123">
                  <c:v>62.0</c:v>
                </c:pt>
                <c:pt idx="124">
                  <c:v>62.5</c:v>
                </c:pt>
                <c:pt idx="125">
                  <c:v>63.0</c:v>
                </c:pt>
                <c:pt idx="126">
                  <c:v>63.5</c:v>
                </c:pt>
                <c:pt idx="127">
                  <c:v>64.0</c:v>
                </c:pt>
                <c:pt idx="128">
                  <c:v>64.5</c:v>
                </c:pt>
                <c:pt idx="129">
                  <c:v>65.0</c:v>
                </c:pt>
                <c:pt idx="130">
                  <c:v>65.5</c:v>
                </c:pt>
                <c:pt idx="131">
                  <c:v>66.0</c:v>
                </c:pt>
                <c:pt idx="132">
                  <c:v>66.5</c:v>
                </c:pt>
                <c:pt idx="133">
                  <c:v>67.0</c:v>
                </c:pt>
                <c:pt idx="134">
                  <c:v>67.5</c:v>
                </c:pt>
                <c:pt idx="135">
                  <c:v>68.0</c:v>
                </c:pt>
                <c:pt idx="136">
                  <c:v>68.5</c:v>
                </c:pt>
                <c:pt idx="137">
                  <c:v>69.0</c:v>
                </c:pt>
                <c:pt idx="138">
                  <c:v>69.5</c:v>
                </c:pt>
                <c:pt idx="139">
                  <c:v>70.0</c:v>
                </c:pt>
                <c:pt idx="140">
                  <c:v>70.5</c:v>
                </c:pt>
                <c:pt idx="141">
                  <c:v>71.0</c:v>
                </c:pt>
                <c:pt idx="142">
                  <c:v>71.5</c:v>
                </c:pt>
                <c:pt idx="143">
                  <c:v>72.0</c:v>
                </c:pt>
                <c:pt idx="144">
                  <c:v>72.5</c:v>
                </c:pt>
                <c:pt idx="145">
                  <c:v>73.0</c:v>
                </c:pt>
                <c:pt idx="146">
                  <c:v>73.5</c:v>
                </c:pt>
                <c:pt idx="147">
                  <c:v>74.0</c:v>
                </c:pt>
                <c:pt idx="148">
                  <c:v>74.5</c:v>
                </c:pt>
                <c:pt idx="149">
                  <c:v>75.0</c:v>
                </c:pt>
                <c:pt idx="150">
                  <c:v>75.5</c:v>
                </c:pt>
                <c:pt idx="151">
                  <c:v>76.0</c:v>
                </c:pt>
                <c:pt idx="152">
                  <c:v>76.5</c:v>
                </c:pt>
                <c:pt idx="153">
                  <c:v>77.0</c:v>
                </c:pt>
                <c:pt idx="154">
                  <c:v>77.5</c:v>
                </c:pt>
                <c:pt idx="155">
                  <c:v>78.0</c:v>
                </c:pt>
                <c:pt idx="156">
                  <c:v>78.5</c:v>
                </c:pt>
                <c:pt idx="157">
                  <c:v>79.0</c:v>
                </c:pt>
                <c:pt idx="158">
                  <c:v>79.5</c:v>
                </c:pt>
                <c:pt idx="159">
                  <c:v>80.0</c:v>
                </c:pt>
                <c:pt idx="160">
                  <c:v>80.5</c:v>
                </c:pt>
                <c:pt idx="161">
                  <c:v>81.0</c:v>
                </c:pt>
                <c:pt idx="162">
                  <c:v>81.5</c:v>
                </c:pt>
                <c:pt idx="163">
                  <c:v>82.0</c:v>
                </c:pt>
                <c:pt idx="164">
                  <c:v>82.5</c:v>
                </c:pt>
                <c:pt idx="165">
                  <c:v>83.0</c:v>
                </c:pt>
                <c:pt idx="166">
                  <c:v>83.5</c:v>
                </c:pt>
                <c:pt idx="167">
                  <c:v>84.0</c:v>
                </c:pt>
                <c:pt idx="168">
                  <c:v>84.5</c:v>
                </c:pt>
                <c:pt idx="169">
                  <c:v>85.0</c:v>
                </c:pt>
                <c:pt idx="170">
                  <c:v>85.5</c:v>
                </c:pt>
                <c:pt idx="171">
                  <c:v>86.0</c:v>
                </c:pt>
                <c:pt idx="172">
                  <c:v>86.5</c:v>
                </c:pt>
                <c:pt idx="173">
                  <c:v>87.0</c:v>
                </c:pt>
                <c:pt idx="174">
                  <c:v>87.5</c:v>
                </c:pt>
                <c:pt idx="175">
                  <c:v>88.0</c:v>
                </c:pt>
                <c:pt idx="176">
                  <c:v>88.5</c:v>
                </c:pt>
                <c:pt idx="177">
                  <c:v>89.0</c:v>
                </c:pt>
                <c:pt idx="178">
                  <c:v>89.5</c:v>
                </c:pt>
                <c:pt idx="179">
                  <c:v>90.0</c:v>
                </c:pt>
                <c:pt idx="180">
                  <c:v>90.5</c:v>
                </c:pt>
                <c:pt idx="181">
                  <c:v>91.0</c:v>
                </c:pt>
                <c:pt idx="182">
                  <c:v>91.5</c:v>
                </c:pt>
                <c:pt idx="183">
                  <c:v>92.0</c:v>
                </c:pt>
                <c:pt idx="184">
                  <c:v>92.5</c:v>
                </c:pt>
                <c:pt idx="185">
                  <c:v>93.0</c:v>
                </c:pt>
                <c:pt idx="186">
                  <c:v>93.5</c:v>
                </c:pt>
                <c:pt idx="187">
                  <c:v>94.0</c:v>
                </c:pt>
                <c:pt idx="188">
                  <c:v>94.5</c:v>
                </c:pt>
                <c:pt idx="189">
                  <c:v>95.0</c:v>
                </c:pt>
                <c:pt idx="190">
                  <c:v>95.5</c:v>
                </c:pt>
                <c:pt idx="191">
                  <c:v>96.0</c:v>
                </c:pt>
                <c:pt idx="192">
                  <c:v>96.5</c:v>
                </c:pt>
                <c:pt idx="193">
                  <c:v>97.0</c:v>
                </c:pt>
                <c:pt idx="194">
                  <c:v>97.5</c:v>
                </c:pt>
                <c:pt idx="195">
                  <c:v>98.0</c:v>
                </c:pt>
                <c:pt idx="196">
                  <c:v>98.5</c:v>
                </c:pt>
                <c:pt idx="197">
                  <c:v>99.0</c:v>
                </c:pt>
                <c:pt idx="198">
                  <c:v>99.5</c:v>
                </c:pt>
              </c:numCache>
            </c:numRef>
          </c:xVal>
          <c:yVal>
            <c:numRef>
              <c:f>Sheet1!$F$2:$F$200</c:f>
              <c:numCache>
                <c:formatCode>0.00E+00</c:formatCode>
                <c:ptCount val="199"/>
                <c:pt idx="0">
                  <c:v>0.0713568149974502</c:v>
                </c:pt>
                <c:pt idx="1">
                  <c:v>0.527251033843002</c:v>
                </c:pt>
                <c:pt idx="2">
                  <c:v>1.643551106256044</c:v>
                </c:pt>
                <c:pt idx="3">
                  <c:v>3.59825070139681</c:v>
                </c:pt>
                <c:pt idx="4">
                  <c:v>6.491027567887833</c:v>
                </c:pt>
                <c:pt idx="5">
                  <c:v>10.35974791104157</c:v>
                </c:pt>
                <c:pt idx="6">
                  <c:v>15.19432992808764</c:v>
                </c:pt>
                <c:pt idx="7">
                  <c:v>20.94832915378122</c:v>
                </c:pt>
                <c:pt idx="8">
                  <c:v>27.54856315806472</c:v>
                </c:pt>
                <c:pt idx="9">
                  <c:v>34.9030532601557</c:v>
                </c:pt>
                <c:pt idx="10">
                  <c:v>42.90752570315914</c:v>
                </c:pt>
                <c:pt idx="11">
                  <c:v>51.45068365463777</c:v>
                </c:pt>
                <c:pt idx="12">
                  <c:v>60.41843400083281</c:v>
                </c:pt>
                <c:pt idx="13">
                  <c:v>69.69722877382631</c:v>
                </c:pt>
                <c:pt idx="14">
                  <c:v>79.17665982433475</c:v>
                </c:pt>
                <c:pt idx="15">
                  <c:v>88.7514266999777</c:v>
                </c:pt>
                <c:pt idx="16">
                  <c:v>98.32278131712185</c:v>
                </c:pt>
                <c:pt idx="17">
                  <c:v>107.7995386628234</c:v>
                </c:pt>
                <c:pt idx="18">
                  <c:v>117.0987301994515</c:v>
                </c:pt>
                <c:pt idx="19">
                  <c:v>126.1459656611629</c:v>
                </c:pt>
                <c:pt idx="20">
                  <c:v>134.8755593441655</c:v>
                </c:pt>
                <c:pt idx="21">
                  <c:v>143.2304686376698</c:v>
                </c:pt>
                <c:pt idx="22">
                  <c:v>151.1620852737726</c:v>
                </c:pt>
                <c:pt idx="23">
                  <c:v>158.629913462732</c:v>
                </c:pt>
                <c:pt idx="24">
                  <c:v>165.6011636101682</c:v>
                </c:pt>
                <c:pt idx="25">
                  <c:v>172.050285582632</c:v>
                </c:pt>
                <c:pt idx="26">
                  <c:v>177.9584614072705</c:v>
                </c:pt>
                <c:pt idx="27">
                  <c:v>183.3130737798648</c:v>
                </c:pt>
                <c:pt idx="28">
                  <c:v>188.1071637423789</c:v>
                </c:pt>
                <c:pt idx="29">
                  <c:v>192.3388883136442</c:v>
                </c:pt>
                <c:pt idx="30">
                  <c:v>196.0109866594586</c:v>
                </c:pt>
                <c:pt idx="31">
                  <c:v>199.1302615223079</c:v>
                </c:pt>
                <c:pt idx="32">
                  <c:v>201.7070810529578</c:v>
                </c:pt>
                <c:pt idx="33">
                  <c:v>203.7549048583106</c:v>
                </c:pt>
                <c:pt idx="34">
                  <c:v>205.2898369687339</c:v>
                </c:pt>
                <c:pt idx="35">
                  <c:v>206.3302075041377</c:v>
                </c:pt>
                <c:pt idx="36">
                  <c:v>206.8961840555956</c:v>
                </c:pt>
                <c:pt idx="37">
                  <c:v>207.0094131756529</c:v>
                </c:pt>
                <c:pt idx="38">
                  <c:v>206.6926918658179</c:v>
                </c:pt>
                <c:pt idx="39">
                  <c:v>205.969668546782</c:v>
                </c:pt>
                <c:pt idx="40">
                  <c:v>204.8645726805372</c:v>
                </c:pt>
                <c:pt idx="41">
                  <c:v>203.4019719705842</c:v>
                </c:pt>
                <c:pt idx="42">
                  <c:v>201.6065558854004</c:v>
                </c:pt>
                <c:pt idx="43">
                  <c:v>199.5029441213142</c:v>
                </c:pt>
                <c:pt idx="44">
                  <c:v>197.1155185352988</c:v>
                </c:pt>
                <c:pt idx="45">
                  <c:v>194.4682770285156</c:v>
                </c:pt>
                <c:pt idx="46">
                  <c:v>191.584707841287</c:v>
                </c:pt>
                <c:pt idx="47">
                  <c:v>188.4876827240491</c:v>
                </c:pt>
                <c:pt idx="48">
                  <c:v>185.1993674719945</c:v>
                </c:pt>
                <c:pt idx="49">
                  <c:v>181.7411483495477</c:v>
                </c:pt>
                <c:pt idx="50">
                  <c:v>178.1335729810667</c:v>
                </c:pt>
                <c:pt idx="51">
                  <c:v>174.396304343346</c:v>
                </c:pt>
                <c:pt idx="52">
                  <c:v>170.5480865611516</c:v>
                </c:pt>
                <c:pt idx="53">
                  <c:v>166.6067212770864</c:v>
                </c:pt>
                <c:pt idx="54">
                  <c:v>162.589053439883</c:v>
                </c:pt>
                <c:pt idx="55">
                  <c:v>158.5109654292934</c:v>
                </c:pt>
                <c:pt idx="56">
                  <c:v>154.3873785099871</c:v>
                </c:pt>
                <c:pt idx="57">
                  <c:v>150.2322606802931</c:v>
                </c:pt>
                <c:pt idx="58">
                  <c:v>146.0586400535261</c:v>
                </c:pt>
                <c:pt idx="59">
                  <c:v>141.8786229793908</c:v>
                </c:pt>
                <c:pt idx="60">
                  <c:v>137.7034161801528</c:v>
                </c:pt>
                <c:pt idx="61">
                  <c:v>133.5433522405282</c:v>
                </c:pt>
                <c:pt idx="62">
                  <c:v>129.4079178513692</c:v>
                </c:pt>
                <c:pt idx="63">
                  <c:v>125.3057842650307</c:v>
                </c:pt>
                <c:pt idx="64">
                  <c:v>121.244839474724</c:v>
                </c:pt>
                <c:pt idx="65">
                  <c:v>117.2322216811573</c:v>
                </c:pt>
                <c:pt idx="66">
                  <c:v>113.2743536573388</c:v>
                </c:pt>
                <c:pt idx="67">
                  <c:v>109.3769776666463</c:v>
                </c:pt>
                <c:pt idx="68">
                  <c:v>105.5451906302018</c:v>
                </c:pt>
                <c:pt idx="69">
                  <c:v>101.7834792773612</c:v>
                </c:pt>
                <c:pt idx="70">
                  <c:v>98.09575504783567</c:v>
                </c:pt>
                <c:pt idx="71">
                  <c:v>94.48538854575919</c:v>
                </c:pt>
                <c:pt idx="72">
                  <c:v>90.95524337502303</c:v>
                </c:pt>
                <c:pt idx="73">
                  <c:v>87.50770921159371</c:v>
                </c:pt>
                <c:pt idx="74">
                  <c:v>84.14473399243047</c:v>
                </c:pt>
                <c:pt idx="75">
                  <c:v>80.86785512221331</c:v>
                </c:pt>
                <c:pt idx="76">
                  <c:v>77.67822961849767</c:v>
                </c:pt>
                <c:pt idx="77">
                  <c:v>74.57666313330742</c:v>
                </c:pt>
                <c:pt idx="78">
                  <c:v>71.56363780468232</c:v>
                </c:pt>
                <c:pt idx="79">
                  <c:v>68.63933890547136</c:v>
                </c:pt>
                <c:pt idx="80">
                  <c:v>65.80368026882961</c:v>
                </c:pt>
                <c:pt idx="81">
                  <c:v>63.05632848056774</c:v>
                </c:pt>
                <c:pt idx="82">
                  <c:v>60.39672583784775</c:v>
                </c:pt>
                <c:pt idx="83">
                  <c:v>57.82411208181916</c:v>
                </c:pt>
                <c:pt idx="84">
                  <c:v>55.33754491877443</c:v>
                </c:pt>
                <c:pt idx="85">
                  <c:v>52.93591935035356</c:v>
                </c:pt>
                <c:pt idx="86">
                  <c:v>50.61798583836334</c:v>
                </c:pt>
                <c:pt idx="87">
                  <c:v>48.38236733396703</c:v>
                </c:pt>
                <c:pt idx="88">
                  <c:v>46.22757520444636</c:v>
                </c:pt>
                <c:pt idx="89">
                  <c:v>44.15202409350272</c:v>
                </c:pt>
                <c:pt idx="90">
                  <c:v>42.15404575323424</c:v>
                </c:pt>
                <c:pt idx="91">
                  <c:v>40.23190188755287</c:v>
                </c:pt>
                <c:pt idx="92">
                  <c:v>38.38379604796574</c:v>
                </c:pt>
                <c:pt idx="93">
                  <c:v>36.60788462338001</c:v>
                </c:pt>
                <c:pt idx="94">
                  <c:v>34.90228696596407</c:v>
                </c:pt>
                <c:pt idx="95">
                  <c:v>33.26509469514981</c:v>
                </c:pt>
                <c:pt idx="96">
                  <c:v>31.69438022163336</c:v>
                </c:pt>
                <c:pt idx="97">
                  <c:v>30.18820453277047</c:v>
                </c:pt>
                <c:pt idx="98">
                  <c:v>28.74462428009312</c:v>
                </c:pt>
                <c:pt idx="99">
                  <c:v>27.36169820883775</c:v>
                </c:pt>
                <c:pt idx="100">
                  <c:v>26.03749296839149</c:v>
                </c:pt>
                <c:pt idx="101">
                  <c:v>24.77008834146604</c:v>
                </c:pt>
                <c:pt idx="102">
                  <c:v>23.5575819286128</c:v>
                </c:pt>
                <c:pt idx="103">
                  <c:v>22.39809332342791</c:v>
                </c:pt>
                <c:pt idx="104">
                  <c:v>21.28976781246915</c:v>
                </c:pt>
                <c:pt idx="105">
                  <c:v>20.23077963254483</c:v>
                </c:pt>
                <c:pt idx="106">
                  <c:v>19.21933481664481</c:v>
                </c:pt>
                <c:pt idx="107">
                  <c:v>18.25367365837969</c:v>
                </c:pt>
                <c:pt idx="108">
                  <c:v>17.33207282338912</c:v>
                </c:pt>
                <c:pt idx="109">
                  <c:v>16.4528471347795</c:v>
                </c:pt>
                <c:pt idx="110">
                  <c:v>15.61435105826771</c:v>
                </c:pt>
                <c:pt idx="111">
                  <c:v>14.81497991134203</c:v>
                </c:pt>
                <c:pt idx="112">
                  <c:v>14.05317081941622</c:v>
                </c:pt>
                <c:pt idx="113">
                  <c:v>13.32740344064639</c:v>
                </c:pt>
                <c:pt idx="114">
                  <c:v>12.63620047981305</c:v>
                </c:pt>
                <c:pt idx="115">
                  <c:v>11.97812801043877</c:v>
                </c:pt>
                <c:pt idx="116">
                  <c:v>11.35179562312439</c:v>
                </c:pt>
                <c:pt idx="117">
                  <c:v>10.75585641694167</c:v>
                </c:pt>
                <c:pt idx="118">
                  <c:v>10.18900684961894</c:v>
                </c:pt>
                <c:pt idx="119">
                  <c:v>9.649986461202208</c:v>
                </c:pt>
                <c:pt idx="120">
                  <c:v>9.137577484864995</c:v>
                </c:pt>
                <c:pt idx="121">
                  <c:v>8.650604357578046</c:v>
                </c:pt>
                <c:pt idx="122">
                  <c:v>8.187933142433307</c:v>
                </c:pt>
                <c:pt idx="123">
                  <c:v>7.748470873545875</c:v>
                </c:pt>
                <c:pt idx="124">
                  <c:v>7.331164833631783</c:v>
                </c:pt>
                <c:pt idx="125">
                  <c:v>6.935001773577555</c:v>
                </c:pt>
                <c:pt idx="126">
                  <c:v>6.559007082578903</c:v>
                </c:pt>
                <c:pt idx="127">
                  <c:v>6.202243916728734</c:v>
                </c:pt>
                <c:pt idx="128">
                  <c:v>5.863812293278994</c:v>
                </c:pt>
                <c:pt idx="129">
                  <c:v>5.542848157183401</c:v>
                </c:pt>
                <c:pt idx="130">
                  <c:v>5.238522425949578</c:v>
                </c:pt>
                <c:pt idx="131">
                  <c:v>4.950040018286194</c:v>
                </c:pt>
                <c:pt idx="132">
                  <c:v>4.676638871523567</c:v>
                </c:pt>
                <c:pt idx="133">
                  <c:v>4.417588952311736</c:v>
                </c:pt>
                <c:pt idx="134">
                  <c:v>4.172191264658107</c:v>
                </c:pt>
                <c:pt idx="135">
                  <c:v>3.939776858955114</c:v>
                </c:pt>
                <c:pt idx="136">
                  <c:v>3.719705845265697</c:v>
                </c:pt>
                <c:pt idx="137">
                  <c:v>3.511366413779299</c:v>
                </c:pt>
                <c:pt idx="138">
                  <c:v>3.31417386502217</c:v>
                </c:pt>
                <c:pt idx="139">
                  <c:v>3.127569652101285</c:v>
                </c:pt>
                <c:pt idx="140">
                  <c:v>2.951020436980508</c:v>
                </c:pt>
                <c:pt idx="141">
                  <c:v>2.784017162528366</c:v>
                </c:pt>
                <c:pt idx="142">
                  <c:v>2.626074141838827</c:v>
                </c:pt>
                <c:pt idx="143">
                  <c:v>2.476728166107466</c:v>
                </c:pt>
                <c:pt idx="144">
                  <c:v>2.3355376321452</c:v>
                </c:pt>
                <c:pt idx="145">
                  <c:v>2.202081690428323</c:v>
                </c:pt>
                <c:pt idx="146">
                  <c:v>2.075959414416198</c:v>
                </c:pt>
                <c:pt idx="147">
                  <c:v>1.956788991716011</c:v>
                </c:pt>
                <c:pt idx="148">
                  <c:v>1.844206937535427</c:v>
                </c:pt>
                <c:pt idx="149">
                  <c:v>1.737867330739008</c:v>
                </c:pt>
                <c:pt idx="150">
                  <c:v>1.637441072711033</c:v>
                </c:pt>
                <c:pt idx="151">
                  <c:v>1.54261516912577</c:v>
                </c:pt>
                <c:pt idx="152">
                  <c:v>1.453092034634802</c:v>
                </c:pt>
                <c:pt idx="153">
                  <c:v>1.368588820399548</c:v>
                </c:pt>
                <c:pt idx="154">
                  <c:v>1.28883676432443</c:v>
                </c:pt>
                <c:pt idx="155">
                  <c:v>1.213580563781905</c:v>
                </c:pt>
                <c:pt idx="156">
                  <c:v>1.142577770563924</c:v>
                </c:pt>
                <c:pt idx="157">
                  <c:v>1.075598207744663</c:v>
                </c:pt>
                <c:pt idx="158">
                  <c:v>1.012423408096405</c:v>
                </c:pt>
                <c:pt idx="159">
                  <c:v>0.952846073663115</c:v>
                </c:pt>
                <c:pt idx="160">
                  <c:v>0.896669556064583</c:v>
                </c:pt>
                <c:pt idx="161">
                  <c:v>0.843707357077165</c:v>
                </c:pt>
                <c:pt idx="162">
                  <c:v>0.793782649014968</c:v>
                </c:pt>
                <c:pt idx="163">
                  <c:v>0.746727814417169</c:v>
                </c:pt>
                <c:pt idx="164">
                  <c:v>0.702384004532804</c:v>
                </c:pt>
                <c:pt idx="165">
                  <c:v>0.660600716083387</c:v>
                </c:pt>
                <c:pt idx="166">
                  <c:v>0.621235385775842</c:v>
                </c:pt>
                <c:pt idx="167">
                  <c:v>0.58415300203307</c:v>
                </c:pt>
                <c:pt idx="168">
                  <c:v>0.549225733406837</c:v>
                </c:pt>
                <c:pt idx="169">
                  <c:v>0.516332573137216</c:v>
                </c:pt>
                <c:pt idx="170">
                  <c:v>0.485358999324415</c:v>
                </c:pt>
                <c:pt idx="171">
                  <c:v>0.456196650182088</c:v>
                </c:pt>
                <c:pt idx="172">
                  <c:v>0.428743013846108</c:v>
                </c:pt>
                <c:pt idx="173">
                  <c:v>0.402901132219012</c:v>
                </c:pt>
                <c:pt idx="174">
                  <c:v>0.378579318337782</c:v>
                </c:pt>
                <c:pt idx="175">
                  <c:v>0.355690886761015</c:v>
                </c:pt>
                <c:pt idx="176">
                  <c:v>0.334153896480985</c:v>
                </c:pt>
                <c:pt idx="177">
                  <c:v>0.313890905876097</c:v>
                </c:pt>
                <c:pt idx="178">
                  <c:v>0.294828739230095</c:v>
                </c:pt>
                <c:pt idx="179">
                  <c:v>0.276898264355539</c:v>
                </c:pt>
                <c:pt idx="180">
                  <c:v>0.260034180870869</c:v>
                </c:pt>
                <c:pt idx="181">
                  <c:v>0.244174818692332</c:v>
                </c:pt>
                <c:pt idx="182">
                  <c:v>0.229261946314374</c:v>
                </c:pt>
                <c:pt idx="183">
                  <c:v>0.215240588464571</c:v>
                </c:pt>
                <c:pt idx="184">
                  <c:v>0.202058852731731</c:v>
                </c:pt>
                <c:pt idx="185">
                  <c:v>0.189667764778477</c:v>
                </c:pt>
                <c:pt idx="186">
                  <c:v>0.178021111762225</c:v>
                </c:pt>
                <c:pt idx="187">
                  <c:v>0.167075293601104</c:v>
                </c:pt>
                <c:pt idx="188">
                  <c:v>0.156789181733863</c:v>
                </c:pt>
                <c:pt idx="189">
                  <c:v>0.147123985035194</c:v>
                </c:pt>
                <c:pt idx="190">
                  <c:v>0.138043122560157</c:v>
                </c:pt>
                <c:pt idx="191">
                  <c:v>0.129512102803424</c:v>
                </c:pt>
                <c:pt idx="192">
                  <c:v>0.121498409170921</c:v>
                </c:pt>
                <c:pt idx="193">
                  <c:v>0.113971391373067</c:v>
                </c:pt>
                <c:pt idx="194">
                  <c:v>0.106902162460168</c:v>
                </c:pt>
                <c:pt idx="195">
                  <c:v>0.100263501231655</c:v>
                </c:pt>
                <c:pt idx="196">
                  <c:v>0.0940297597617063</c:v>
                </c:pt>
                <c:pt idx="197">
                  <c:v>0.0881767757943167</c:v>
                </c:pt>
                <c:pt idx="198">
                  <c:v>0.0826817897712105</c:v>
                </c:pt>
              </c:numCache>
            </c:numRef>
          </c:yVal>
          <c:smooth val="0"/>
        </c:ser>
        <c:ser>
          <c:idx val="1"/>
          <c:order val="1"/>
          <c:tx>
            <c:v>Rayleigh-Jeans</c:v>
          </c:tx>
          <c:marker>
            <c:symbol val="none"/>
          </c:marker>
          <c:xVal>
            <c:numRef>
              <c:f>Sheet1!$H$2:$H$47</c:f>
              <c:numCache>
                <c:formatCode>General</c:formatCode>
                <c:ptCount val="46"/>
                <c:pt idx="0">
                  <c:v>0.151</c:v>
                </c:pt>
                <c:pt idx="1">
                  <c:v>0.302</c:v>
                </c:pt>
                <c:pt idx="2">
                  <c:v>0.453</c:v>
                </c:pt>
                <c:pt idx="3">
                  <c:v>0.604</c:v>
                </c:pt>
                <c:pt idx="4">
                  <c:v>0.755</c:v>
                </c:pt>
                <c:pt idx="5">
                  <c:v>0.906</c:v>
                </c:pt>
                <c:pt idx="6">
                  <c:v>1.057</c:v>
                </c:pt>
                <c:pt idx="7">
                  <c:v>1.208</c:v>
                </c:pt>
                <c:pt idx="8">
                  <c:v>1.359</c:v>
                </c:pt>
                <c:pt idx="9">
                  <c:v>1.51</c:v>
                </c:pt>
                <c:pt idx="10">
                  <c:v>1.661</c:v>
                </c:pt>
                <c:pt idx="11">
                  <c:v>1.812</c:v>
                </c:pt>
                <c:pt idx="12">
                  <c:v>1.963</c:v>
                </c:pt>
                <c:pt idx="13">
                  <c:v>2.114</c:v>
                </c:pt>
                <c:pt idx="14">
                  <c:v>2.265</c:v>
                </c:pt>
                <c:pt idx="15">
                  <c:v>2.416</c:v>
                </c:pt>
                <c:pt idx="16">
                  <c:v>2.567</c:v>
                </c:pt>
                <c:pt idx="17">
                  <c:v>2.718</c:v>
                </c:pt>
                <c:pt idx="18">
                  <c:v>2.869</c:v>
                </c:pt>
                <c:pt idx="19">
                  <c:v>3.02</c:v>
                </c:pt>
                <c:pt idx="20">
                  <c:v>3.171</c:v>
                </c:pt>
                <c:pt idx="21">
                  <c:v>3.322</c:v>
                </c:pt>
                <c:pt idx="22">
                  <c:v>3.473</c:v>
                </c:pt>
                <c:pt idx="23">
                  <c:v>3.624</c:v>
                </c:pt>
                <c:pt idx="24">
                  <c:v>3.775</c:v>
                </c:pt>
                <c:pt idx="25">
                  <c:v>3.926</c:v>
                </c:pt>
                <c:pt idx="26">
                  <c:v>4.077</c:v>
                </c:pt>
                <c:pt idx="27">
                  <c:v>4.228</c:v>
                </c:pt>
                <c:pt idx="28">
                  <c:v>4.379</c:v>
                </c:pt>
                <c:pt idx="29">
                  <c:v>4.53</c:v>
                </c:pt>
                <c:pt idx="30">
                  <c:v>4.681</c:v>
                </c:pt>
                <c:pt idx="31">
                  <c:v>4.832</c:v>
                </c:pt>
                <c:pt idx="32">
                  <c:v>4.983</c:v>
                </c:pt>
                <c:pt idx="33">
                  <c:v>5.134</c:v>
                </c:pt>
                <c:pt idx="34">
                  <c:v>5.285</c:v>
                </c:pt>
                <c:pt idx="35">
                  <c:v>5.436</c:v>
                </c:pt>
                <c:pt idx="36">
                  <c:v>5.587</c:v>
                </c:pt>
                <c:pt idx="37">
                  <c:v>5.738</c:v>
                </c:pt>
                <c:pt idx="38">
                  <c:v>5.889</c:v>
                </c:pt>
                <c:pt idx="39">
                  <c:v>6.04</c:v>
                </c:pt>
                <c:pt idx="40">
                  <c:v>6.191</c:v>
                </c:pt>
                <c:pt idx="41">
                  <c:v>6.342</c:v>
                </c:pt>
                <c:pt idx="42">
                  <c:v>6.493</c:v>
                </c:pt>
                <c:pt idx="43">
                  <c:v>6.644</c:v>
                </c:pt>
                <c:pt idx="44">
                  <c:v>6.795</c:v>
                </c:pt>
                <c:pt idx="45">
                  <c:v>6.946</c:v>
                </c:pt>
              </c:numCache>
            </c:numRef>
          </c:xVal>
          <c:yVal>
            <c:numRef>
              <c:f>Sheet1!$I$2:$I$47</c:f>
              <c:numCache>
                <c:formatCode>General</c:formatCode>
                <c:ptCount val="46"/>
                <c:pt idx="0">
                  <c:v>0.0886794003168</c:v>
                </c:pt>
                <c:pt idx="1">
                  <c:v>0.3547176012672</c:v>
                </c:pt>
                <c:pt idx="2">
                  <c:v>0.7981146028512</c:v>
                </c:pt>
                <c:pt idx="3">
                  <c:v>1.4188704050688</c:v>
                </c:pt>
                <c:pt idx="4">
                  <c:v>2.21698500792</c:v>
                </c:pt>
                <c:pt idx="5">
                  <c:v>3.1924584114048</c:v>
                </c:pt>
                <c:pt idx="6">
                  <c:v>4.3452906155232</c:v>
                </c:pt>
                <c:pt idx="7">
                  <c:v>5.6754816202752</c:v>
                </c:pt>
                <c:pt idx="8">
                  <c:v>7.1830314256608</c:v>
                </c:pt>
                <c:pt idx="9">
                  <c:v>8.86794003168</c:v>
                </c:pt>
                <c:pt idx="10">
                  <c:v>10.7302074383328</c:v>
                </c:pt>
                <c:pt idx="11">
                  <c:v>12.7698336456192</c:v>
                </c:pt>
                <c:pt idx="12">
                  <c:v>14.9868186535392</c:v>
                </c:pt>
                <c:pt idx="13">
                  <c:v>17.3811624620928</c:v>
                </c:pt>
                <c:pt idx="14">
                  <c:v>19.95286507128</c:v>
                </c:pt>
                <c:pt idx="15">
                  <c:v>22.7019264811008</c:v>
                </c:pt>
                <c:pt idx="16">
                  <c:v>25.6283466915552</c:v>
                </c:pt>
                <c:pt idx="17">
                  <c:v>28.7321257026432</c:v>
                </c:pt>
                <c:pt idx="18">
                  <c:v>32.01326351436481</c:v>
                </c:pt>
                <c:pt idx="19">
                  <c:v>35.47176012672</c:v>
                </c:pt>
                <c:pt idx="20">
                  <c:v>39.1076155397088</c:v>
                </c:pt>
                <c:pt idx="21">
                  <c:v>42.9208297533312</c:v>
                </c:pt>
                <c:pt idx="22">
                  <c:v>46.9114027675872</c:v>
                </c:pt>
                <c:pt idx="23">
                  <c:v>51.0793345824768</c:v>
                </c:pt>
                <c:pt idx="24">
                  <c:v>55.424625198</c:v>
                </c:pt>
                <c:pt idx="25">
                  <c:v>59.9472746141568</c:v>
                </c:pt>
                <c:pt idx="26">
                  <c:v>64.6472828309472</c:v>
                </c:pt>
                <c:pt idx="27">
                  <c:v>69.5246498483712</c:v>
                </c:pt>
                <c:pt idx="28">
                  <c:v>74.57937566642877</c:v>
                </c:pt>
                <c:pt idx="29">
                  <c:v>79.81146028512</c:v>
                </c:pt>
                <c:pt idx="30">
                  <c:v>85.22090370444481</c:v>
                </c:pt>
                <c:pt idx="31">
                  <c:v>90.80770592440319</c:v>
                </c:pt>
                <c:pt idx="32">
                  <c:v>96.57186694499517</c:v>
                </c:pt>
                <c:pt idx="33">
                  <c:v>102.5133867662208</c:v>
                </c:pt>
                <c:pt idx="34">
                  <c:v>108.63226538808</c:v>
                </c:pt>
                <c:pt idx="35">
                  <c:v>114.9285028105728</c:v>
                </c:pt>
                <c:pt idx="36">
                  <c:v>121.4020990336992</c:v>
                </c:pt>
                <c:pt idx="37">
                  <c:v>128.0530540574592</c:v>
                </c:pt>
                <c:pt idx="38">
                  <c:v>134.8813678818528</c:v>
                </c:pt>
                <c:pt idx="39">
                  <c:v>141.88704050688</c:v>
                </c:pt>
                <c:pt idx="40">
                  <c:v>149.0700719325408</c:v>
                </c:pt>
                <c:pt idx="41">
                  <c:v>156.4304621588352</c:v>
                </c:pt>
                <c:pt idx="42">
                  <c:v>163.9682111857632</c:v>
                </c:pt>
                <c:pt idx="43">
                  <c:v>171.6833190133248</c:v>
                </c:pt>
                <c:pt idx="44">
                  <c:v>179.57578564152</c:v>
                </c:pt>
                <c:pt idx="45">
                  <c:v>187.6456110703488</c:v>
                </c:pt>
              </c:numCache>
            </c:numRef>
          </c:yVal>
          <c:smooth val="0"/>
        </c:ser>
        <c:ser>
          <c:idx val="0"/>
          <c:order val="2"/>
          <c:tx>
            <c:v>Planck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Sheet1!$A$2:$A$200</c:f>
              <c:numCache>
                <c:formatCode>General</c:formatCode>
                <c:ptCount val="199"/>
                <c:pt idx="0">
                  <c:v>0.5</c:v>
                </c:pt>
                <c:pt idx="1">
                  <c:v>1.0</c:v>
                </c:pt>
                <c:pt idx="2">
                  <c:v>1.5</c:v>
                </c:pt>
                <c:pt idx="3">
                  <c:v>2.0</c:v>
                </c:pt>
                <c:pt idx="4">
                  <c:v>2.5</c:v>
                </c:pt>
                <c:pt idx="5">
                  <c:v>3.0</c:v>
                </c:pt>
                <c:pt idx="6">
                  <c:v>3.5</c:v>
                </c:pt>
                <c:pt idx="7">
                  <c:v>4.0</c:v>
                </c:pt>
                <c:pt idx="8">
                  <c:v>4.5</c:v>
                </c:pt>
                <c:pt idx="9">
                  <c:v>5.0</c:v>
                </c:pt>
                <c:pt idx="10">
                  <c:v>5.5</c:v>
                </c:pt>
                <c:pt idx="11">
                  <c:v>6.0</c:v>
                </c:pt>
                <c:pt idx="12">
                  <c:v>6.5</c:v>
                </c:pt>
                <c:pt idx="13">
                  <c:v>7.0</c:v>
                </c:pt>
                <c:pt idx="14">
                  <c:v>7.5</c:v>
                </c:pt>
                <c:pt idx="15">
                  <c:v>8.0</c:v>
                </c:pt>
                <c:pt idx="16">
                  <c:v>8.5</c:v>
                </c:pt>
                <c:pt idx="17">
                  <c:v>9.0</c:v>
                </c:pt>
                <c:pt idx="18">
                  <c:v>9.5</c:v>
                </c:pt>
                <c:pt idx="19">
                  <c:v>10.0</c:v>
                </c:pt>
                <c:pt idx="20">
                  <c:v>10.5</c:v>
                </c:pt>
                <c:pt idx="21">
                  <c:v>11.0</c:v>
                </c:pt>
                <c:pt idx="22">
                  <c:v>11.5</c:v>
                </c:pt>
                <c:pt idx="23">
                  <c:v>12.0</c:v>
                </c:pt>
                <c:pt idx="24">
                  <c:v>12.5</c:v>
                </c:pt>
                <c:pt idx="25">
                  <c:v>13.0</c:v>
                </c:pt>
                <c:pt idx="26">
                  <c:v>13.5</c:v>
                </c:pt>
                <c:pt idx="27">
                  <c:v>14.0</c:v>
                </c:pt>
                <c:pt idx="28">
                  <c:v>14.5</c:v>
                </c:pt>
                <c:pt idx="29">
                  <c:v>15.0</c:v>
                </c:pt>
                <c:pt idx="30">
                  <c:v>15.5</c:v>
                </c:pt>
                <c:pt idx="31">
                  <c:v>16.0</c:v>
                </c:pt>
                <c:pt idx="32">
                  <c:v>16.5</c:v>
                </c:pt>
                <c:pt idx="33">
                  <c:v>17.0</c:v>
                </c:pt>
                <c:pt idx="34">
                  <c:v>17.5</c:v>
                </c:pt>
                <c:pt idx="35">
                  <c:v>18.0</c:v>
                </c:pt>
                <c:pt idx="36">
                  <c:v>18.5</c:v>
                </c:pt>
                <c:pt idx="37">
                  <c:v>19.0</c:v>
                </c:pt>
                <c:pt idx="38">
                  <c:v>19.5</c:v>
                </c:pt>
                <c:pt idx="39">
                  <c:v>20.0</c:v>
                </c:pt>
                <c:pt idx="40">
                  <c:v>20.5</c:v>
                </c:pt>
                <c:pt idx="41">
                  <c:v>21.0</c:v>
                </c:pt>
                <c:pt idx="42">
                  <c:v>21.5</c:v>
                </c:pt>
                <c:pt idx="43">
                  <c:v>22.0</c:v>
                </c:pt>
                <c:pt idx="44">
                  <c:v>22.5</c:v>
                </c:pt>
                <c:pt idx="45">
                  <c:v>23.0</c:v>
                </c:pt>
                <c:pt idx="46">
                  <c:v>23.5</c:v>
                </c:pt>
                <c:pt idx="47">
                  <c:v>24.0</c:v>
                </c:pt>
                <c:pt idx="48">
                  <c:v>24.5</c:v>
                </c:pt>
                <c:pt idx="49">
                  <c:v>25.0</c:v>
                </c:pt>
                <c:pt idx="50">
                  <c:v>25.5</c:v>
                </c:pt>
                <c:pt idx="51">
                  <c:v>26.0</c:v>
                </c:pt>
                <c:pt idx="52">
                  <c:v>26.5</c:v>
                </c:pt>
                <c:pt idx="53">
                  <c:v>27.0</c:v>
                </c:pt>
                <c:pt idx="54">
                  <c:v>27.5</c:v>
                </c:pt>
                <c:pt idx="55">
                  <c:v>28.0</c:v>
                </c:pt>
                <c:pt idx="56">
                  <c:v>28.5</c:v>
                </c:pt>
                <c:pt idx="57">
                  <c:v>29.0</c:v>
                </c:pt>
                <c:pt idx="58">
                  <c:v>29.5</c:v>
                </c:pt>
                <c:pt idx="59">
                  <c:v>30.0</c:v>
                </c:pt>
                <c:pt idx="60">
                  <c:v>30.5</c:v>
                </c:pt>
                <c:pt idx="61">
                  <c:v>31.0</c:v>
                </c:pt>
                <c:pt idx="62">
                  <c:v>31.5</c:v>
                </c:pt>
                <c:pt idx="63">
                  <c:v>32.0</c:v>
                </c:pt>
                <c:pt idx="64">
                  <c:v>32.5</c:v>
                </c:pt>
                <c:pt idx="65">
                  <c:v>33.0</c:v>
                </c:pt>
                <c:pt idx="66">
                  <c:v>33.5</c:v>
                </c:pt>
                <c:pt idx="67">
                  <c:v>34.0</c:v>
                </c:pt>
                <c:pt idx="68">
                  <c:v>34.5</c:v>
                </c:pt>
                <c:pt idx="69">
                  <c:v>35.0</c:v>
                </c:pt>
                <c:pt idx="70">
                  <c:v>35.5</c:v>
                </c:pt>
                <c:pt idx="71">
                  <c:v>36.0</c:v>
                </c:pt>
                <c:pt idx="72">
                  <c:v>36.5</c:v>
                </c:pt>
                <c:pt idx="73">
                  <c:v>37.0</c:v>
                </c:pt>
                <c:pt idx="74">
                  <c:v>37.5</c:v>
                </c:pt>
                <c:pt idx="75">
                  <c:v>38.0</c:v>
                </c:pt>
                <c:pt idx="76">
                  <c:v>38.5</c:v>
                </c:pt>
                <c:pt idx="77">
                  <c:v>39.0</c:v>
                </c:pt>
                <c:pt idx="78">
                  <c:v>39.5</c:v>
                </c:pt>
                <c:pt idx="79">
                  <c:v>40.0</c:v>
                </c:pt>
                <c:pt idx="80">
                  <c:v>40.5</c:v>
                </c:pt>
                <c:pt idx="81">
                  <c:v>41.0</c:v>
                </c:pt>
                <c:pt idx="82">
                  <c:v>41.5</c:v>
                </c:pt>
                <c:pt idx="83">
                  <c:v>42.0</c:v>
                </c:pt>
                <c:pt idx="84">
                  <c:v>42.5</c:v>
                </c:pt>
                <c:pt idx="85">
                  <c:v>43.0</c:v>
                </c:pt>
                <c:pt idx="86">
                  <c:v>43.5</c:v>
                </c:pt>
                <c:pt idx="87">
                  <c:v>44.0</c:v>
                </c:pt>
                <c:pt idx="88">
                  <c:v>44.5</c:v>
                </c:pt>
                <c:pt idx="89">
                  <c:v>45.0</c:v>
                </c:pt>
                <c:pt idx="90">
                  <c:v>45.5</c:v>
                </c:pt>
                <c:pt idx="91">
                  <c:v>46.0</c:v>
                </c:pt>
                <c:pt idx="92">
                  <c:v>46.5</c:v>
                </c:pt>
                <c:pt idx="93">
                  <c:v>47.0</c:v>
                </c:pt>
                <c:pt idx="94">
                  <c:v>47.5</c:v>
                </c:pt>
                <c:pt idx="95">
                  <c:v>48.0</c:v>
                </c:pt>
                <c:pt idx="96">
                  <c:v>48.5</c:v>
                </c:pt>
                <c:pt idx="97">
                  <c:v>49.0</c:v>
                </c:pt>
                <c:pt idx="98">
                  <c:v>49.5</c:v>
                </c:pt>
                <c:pt idx="99">
                  <c:v>50.0</c:v>
                </c:pt>
                <c:pt idx="100">
                  <c:v>50.5</c:v>
                </c:pt>
                <c:pt idx="101">
                  <c:v>51.0</c:v>
                </c:pt>
                <c:pt idx="102">
                  <c:v>51.5</c:v>
                </c:pt>
                <c:pt idx="103">
                  <c:v>52.0</c:v>
                </c:pt>
                <c:pt idx="104">
                  <c:v>52.5</c:v>
                </c:pt>
                <c:pt idx="105">
                  <c:v>53.0</c:v>
                </c:pt>
                <c:pt idx="106">
                  <c:v>53.5</c:v>
                </c:pt>
                <c:pt idx="107">
                  <c:v>54.0</c:v>
                </c:pt>
                <c:pt idx="108">
                  <c:v>54.5</c:v>
                </c:pt>
                <c:pt idx="109">
                  <c:v>55.0</c:v>
                </c:pt>
                <c:pt idx="110">
                  <c:v>55.5</c:v>
                </c:pt>
                <c:pt idx="111">
                  <c:v>56.0</c:v>
                </c:pt>
                <c:pt idx="112">
                  <c:v>56.5</c:v>
                </c:pt>
                <c:pt idx="113">
                  <c:v>57.0</c:v>
                </c:pt>
                <c:pt idx="114">
                  <c:v>57.5</c:v>
                </c:pt>
                <c:pt idx="115">
                  <c:v>58.0</c:v>
                </c:pt>
                <c:pt idx="116">
                  <c:v>58.5</c:v>
                </c:pt>
                <c:pt idx="117">
                  <c:v>59.0</c:v>
                </c:pt>
                <c:pt idx="118">
                  <c:v>59.5</c:v>
                </c:pt>
                <c:pt idx="119">
                  <c:v>60.0</c:v>
                </c:pt>
                <c:pt idx="120">
                  <c:v>60.5</c:v>
                </c:pt>
                <c:pt idx="121">
                  <c:v>61.0</c:v>
                </c:pt>
                <c:pt idx="122">
                  <c:v>61.5</c:v>
                </c:pt>
                <c:pt idx="123">
                  <c:v>62.0</c:v>
                </c:pt>
                <c:pt idx="124">
                  <c:v>62.5</c:v>
                </c:pt>
                <c:pt idx="125">
                  <c:v>63.0</c:v>
                </c:pt>
                <c:pt idx="126">
                  <c:v>63.5</c:v>
                </c:pt>
                <c:pt idx="127">
                  <c:v>64.0</c:v>
                </c:pt>
                <c:pt idx="128">
                  <c:v>64.5</c:v>
                </c:pt>
                <c:pt idx="129">
                  <c:v>65.0</c:v>
                </c:pt>
                <c:pt idx="130">
                  <c:v>65.5</c:v>
                </c:pt>
                <c:pt idx="131">
                  <c:v>66.0</c:v>
                </c:pt>
                <c:pt idx="132">
                  <c:v>66.5</c:v>
                </c:pt>
                <c:pt idx="133">
                  <c:v>67.0</c:v>
                </c:pt>
                <c:pt idx="134">
                  <c:v>67.5</c:v>
                </c:pt>
                <c:pt idx="135">
                  <c:v>68.0</c:v>
                </c:pt>
                <c:pt idx="136">
                  <c:v>68.5</c:v>
                </c:pt>
                <c:pt idx="137">
                  <c:v>69.0</c:v>
                </c:pt>
                <c:pt idx="138">
                  <c:v>69.5</c:v>
                </c:pt>
                <c:pt idx="139">
                  <c:v>70.0</c:v>
                </c:pt>
                <c:pt idx="140">
                  <c:v>70.5</c:v>
                </c:pt>
                <c:pt idx="141">
                  <c:v>71.0</c:v>
                </c:pt>
                <c:pt idx="142">
                  <c:v>71.5</c:v>
                </c:pt>
                <c:pt idx="143">
                  <c:v>72.0</c:v>
                </c:pt>
                <c:pt idx="144">
                  <c:v>72.5</c:v>
                </c:pt>
                <c:pt idx="145">
                  <c:v>73.0</c:v>
                </c:pt>
                <c:pt idx="146">
                  <c:v>73.5</c:v>
                </c:pt>
                <c:pt idx="147">
                  <c:v>74.0</c:v>
                </c:pt>
                <c:pt idx="148">
                  <c:v>74.5</c:v>
                </c:pt>
                <c:pt idx="149">
                  <c:v>75.0</c:v>
                </c:pt>
                <c:pt idx="150">
                  <c:v>75.5</c:v>
                </c:pt>
                <c:pt idx="151">
                  <c:v>76.0</c:v>
                </c:pt>
                <c:pt idx="152">
                  <c:v>76.5</c:v>
                </c:pt>
                <c:pt idx="153">
                  <c:v>77.0</c:v>
                </c:pt>
                <c:pt idx="154">
                  <c:v>77.5</c:v>
                </c:pt>
                <c:pt idx="155">
                  <c:v>78.0</c:v>
                </c:pt>
                <c:pt idx="156">
                  <c:v>78.5</c:v>
                </c:pt>
                <c:pt idx="157">
                  <c:v>79.0</c:v>
                </c:pt>
                <c:pt idx="158">
                  <c:v>79.5</c:v>
                </c:pt>
                <c:pt idx="159">
                  <c:v>80.0</c:v>
                </c:pt>
                <c:pt idx="160">
                  <c:v>80.5</c:v>
                </c:pt>
                <c:pt idx="161">
                  <c:v>81.0</c:v>
                </c:pt>
                <c:pt idx="162">
                  <c:v>81.5</c:v>
                </c:pt>
                <c:pt idx="163">
                  <c:v>82.0</c:v>
                </c:pt>
                <c:pt idx="164">
                  <c:v>82.5</c:v>
                </c:pt>
                <c:pt idx="165">
                  <c:v>83.0</c:v>
                </c:pt>
                <c:pt idx="166">
                  <c:v>83.5</c:v>
                </c:pt>
                <c:pt idx="167">
                  <c:v>84.0</c:v>
                </c:pt>
                <c:pt idx="168">
                  <c:v>84.5</c:v>
                </c:pt>
                <c:pt idx="169">
                  <c:v>85.0</c:v>
                </c:pt>
                <c:pt idx="170">
                  <c:v>85.5</c:v>
                </c:pt>
                <c:pt idx="171">
                  <c:v>86.0</c:v>
                </c:pt>
                <c:pt idx="172">
                  <c:v>86.5</c:v>
                </c:pt>
                <c:pt idx="173">
                  <c:v>87.0</c:v>
                </c:pt>
                <c:pt idx="174">
                  <c:v>87.5</c:v>
                </c:pt>
                <c:pt idx="175">
                  <c:v>88.0</c:v>
                </c:pt>
                <c:pt idx="176">
                  <c:v>88.5</c:v>
                </c:pt>
                <c:pt idx="177">
                  <c:v>89.0</c:v>
                </c:pt>
                <c:pt idx="178">
                  <c:v>89.5</c:v>
                </c:pt>
                <c:pt idx="179">
                  <c:v>90.0</c:v>
                </c:pt>
                <c:pt idx="180">
                  <c:v>90.5</c:v>
                </c:pt>
                <c:pt idx="181">
                  <c:v>91.0</c:v>
                </c:pt>
                <c:pt idx="182">
                  <c:v>91.5</c:v>
                </c:pt>
                <c:pt idx="183">
                  <c:v>92.0</c:v>
                </c:pt>
                <c:pt idx="184">
                  <c:v>92.5</c:v>
                </c:pt>
                <c:pt idx="185">
                  <c:v>93.0</c:v>
                </c:pt>
                <c:pt idx="186">
                  <c:v>93.5</c:v>
                </c:pt>
                <c:pt idx="187">
                  <c:v>94.0</c:v>
                </c:pt>
                <c:pt idx="188">
                  <c:v>94.5</c:v>
                </c:pt>
                <c:pt idx="189">
                  <c:v>95.0</c:v>
                </c:pt>
                <c:pt idx="190">
                  <c:v>95.5</c:v>
                </c:pt>
                <c:pt idx="191">
                  <c:v>96.0</c:v>
                </c:pt>
                <c:pt idx="192">
                  <c:v>96.5</c:v>
                </c:pt>
                <c:pt idx="193">
                  <c:v>97.0</c:v>
                </c:pt>
                <c:pt idx="194">
                  <c:v>97.5</c:v>
                </c:pt>
                <c:pt idx="195">
                  <c:v>98.0</c:v>
                </c:pt>
                <c:pt idx="196">
                  <c:v>98.5</c:v>
                </c:pt>
                <c:pt idx="197">
                  <c:v>99.0</c:v>
                </c:pt>
                <c:pt idx="198">
                  <c:v>99.5</c:v>
                </c:pt>
              </c:numCache>
            </c:numRef>
          </c:xVal>
          <c:yVal>
            <c:numRef>
              <c:f>Sheet1!$B$2:$B$200</c:f>
              <c:numCache>
                <c:formatCode>0.00E+00</c:formatCode>
                <c:ptCount val="199"/>
                <c:pt idx="0">
                  <c:v>0.934199624429837</c:v>
                </c:pt>
                <c:pt idx="1">
                  <c:v>3.588418006496648</c:v>
                </c:pt>
                <c:pt idx="2">
                  <c:v>7.74926833475152</c:v>
                </c:pt>
                <c:pt idx="3">
                  <c:v>13.21555762653548</c:v>
                </c:pt>
                <c:pt idx="4">
                  <c:v>19.79819084857145</c:v>
                </c:pt>
                <c:pt idx="5">
                  <c:v>27.32003780948773</c:v>
                </c:pt>
                <c:pt idx="6">
                  <c:v>35.61576392895893</c:v>
                </c:pt>
                <c:pt idx="7">
                  <c:v>44.53162627706466</c:v>
                </c:pt>
                <c:pt idx="8">
                  <c:v>53.92523654711009</c:v>
                </c:pt>
                <c:pt idx="9">
                  <c:v>63.66529287206988</c:v>
                </c:pt>
                <c:pt idx="10">
                  <c:v>73.63128261599863</c:v>
                </c:pt>
                <c:pt idx="11">
                  <c:v>83.71315846470584</c:v>
                </c:pt>
                <c:pt idx="12">
                  <c:v>93.81099030276876</c:v>
                </c:pt>
                <c:pt idx="13">
                  <c:v>103.8345954951714</c:v>
                </c:pt>
                <c:pt idx="14">
                  <c:v>113.7031502907094</c:v>
                </c:pt>
                <c:pt idx="15">
                  <c:v>123.3447851305566</c:v>
                </c:pt>
                <c:pt idx="16">
                  <c:v>132.6961666793798</c:v>
                </c:pt>
                <c:pt idx="17">
                  <c:v>141.7020693989469</c:v>
                </c:pt>
                <c:pt idx="18">
                  <c:v>150.3149394566462</c:v>
                </c:pt>
                <c:pt idx="19">
                  <c:v>158.4944537054667</c:v>
                </c:pt>
                <c:pt idx="20">
                  <c:v>166.2070763899155</c:v>
                </c:pt>
                <c:pt idx="21">
                  <c:v>173.425616126521</c:v>
                </c:pt>
                <c:pt idx="22">
                  <c:v>180.1287855806538</c:v>
                </c:pt>
                <c:pt idx="23">
                  <c:v>186.3007661162745</c:v>
                </c:pt>
                <c:pt idx="24">
                  <c:v>191.9307795348488</c:v>
                </c:pt>
                <c:pt idx="25">
                  <c:v>197.0126688470625</c:v>
                </c:pt>
                <c:pt idx="26">
                  <c:v>201.5444898391505</c:v>
                </c:pt>
                <c:pt idx="27">
                  <c:v>205.5281150075212</c:v>
                </c:pt>
                <c:pt idx="28">
                  <c:v>208.9688512437577</c:v>
                </c:pt>
                <c:pt idx="29">
                  <c:v>211.8750724596261</c:v>
                </c:pt>
                <c:pt idx="30">
                  <c:v>214.2578681509105</c:v>
                </c:pt>
                <c:pt idx="31">
                  <c:v>216.1307087119166</c:v>
                </c:pt>
                <c:pt idx="32">
                  <c:v>217.5091281313623</c:v>
                </c:pt>
                <c:pt idx="33">
                  <c:v>218.4104245268088</c:v>
                </c:pt>
                <c:pt idx="34">
                  <c:v>218.8533788102539</c:v>
                </c:pt>
                <c:pt idx="35">
                  <c:v>218.857991623224</c:v>
                </c:pt>
                <c:pt idx="36">
                  <c:v>218.4452385365733</c:v>
                </c:pt>
                <c:pt idx="37">
                  <c:v>217.636843378967</c:v>
                </c:pt>
                <c:pt idx="38">
                  <c:v>216.4550694390994</c:v>
                </c:pt>
                <c:pt idx="39">
                  <c:v>214.9225281803607</c:v>
                </c:pt>
                <c:pt idx="40">
                  <c:v>213.0620050129285</c:v>
                </c:pt>
                <c:pt idx="41">
                  <c:v>210.8963015869973</c:v>
                </c:pt>
                <c:pt idx="42">
                  <c:v>208.4480940017783</c:v>
                </c:pt>
                <c:pt idx="43">
                  <c:v>205.7398062675715</c:v>
                </c:pt>
                <c:pt idx="44">
                  <c:v>202.79349831209</c:v>
                </c:pt>
                <c:pt idx="45">
                  <c:v>199.6307677866824</c:v>
                </c:pt>
                <c:pt idx="46">
                  <c:v>196.2726649024426</c:v>
                </c:pt>
                <c:pt idx="47">
                  <c:v>192.7396195096766</c:v>
                </c:pt>
                <c:pt idx="48">
                  <c:v>189.0513796260152</c:v>
                </c:pt>
                <c:pt idx="49">
                  <c:v>185.2269606178417</c:v>
                </c:pt>
                <c:pt idx="50">
                  <c:v>181.2846042458144</c:v>
                </c:pt>
                <c:pt idx="51">
                  <c:v>177.2417467973316</c:v>
                </c:pt>
                <c:pt idx="52">
                  <c:v>173.1149955460297</c:v>
                </c:pt>
                <c:pt idx="53">
                  <c:v>168.9201128000648</c:v>
                </c:pt>
                <c:pt idx="54">
                  <c:v>164.6720068263272</c:v>
                </c:pt>
                <c:pt idx="55">
                  <c:v>160.3847289661602</c:v>
                </c:pt>
                <c:pt idx="56">
                  <c:v>156.071476289025</c:v>
                </c:pt>
                <c:pt idx="57">
                  <c:v>151.7445991632523</c:v>
                </c:pt>
                <c:pt idx="58">
                  <c:v>147.4156131570616</c:v>
                </c:pt>
                <c:pt idx="59">
                  <c:v>143.0952147178896</c:v>
                </c:pt>
                <c:pt idx="60">
                  <c:v>138.7933001133813</c:v>
                </c:pt>
                <c:pt idx="61">
                  <c:v>134.5189871527161</c:v>
                </c:pt>
                <c:pt idx="62">
                  <c:v>130.280639241999</c:v>
                </c:pt>
                <c:pt idx="63">
                  <c:v>126.0858913619133</c:v>
                </c:pt>
                <c:pt idx="64">
                  <c:v>121.9416775894831</c:v>
                </c:pt>
                <c:pt idx="65">
                  <c:v>117.8542598184339</c:v>
                </c:pt>
                <c:pt idx="66">
                  <c:v>113.8292573640756</c:v>
                </c:pt>
                <c:pt idx="67">
                  <c:v>109.8716771687702</c:v>
                </c:pt>
                <c:pt idx="68">
                  <c:v>105.9859443527433</c:v>
                </c:pt>
                <c:pt idx="69">
                  <c:v>102.1759328822173</c:v>
                </c:pt>
                <c:pt idx="70">
                  <c:v>98.44499615250933</c:v>
                </c:pt>
                <c:pt idx="71">
                  <c:v>94.79599730783895</c:v>
                </c:pt>
                <c:pt idx="72">
                  <c:v>91.23133914210508</c:v>
                </c:pt>
                <c:pt idx="73">
                  <c:v>87.75299344585151</c:v>
                </c:pt>
                <c:pt idx="74">
                  <c:v>84.36252968403246</c:v>
                </c:pt>
                <c:pt idx="75">
                  <c:v>81.06114290709114</c:v>
                </c:pt>
                <c:pt idx="76">
                  <c:v>77.84968081427891</c:v>
                </c:pt>
                <c:pt idx="77">
                  <c:v>74.72866990315584</c:v>
                </c:pt>
                <c:pt idx="78">
                  <c:v>71.69834065285738</c:v>
                </c:pt>
                <c:pt idx="79">
                  <c:v>68.75865170107164</c:v>
                </c:pt>
                <c:pt idx="80">
                  <c:v>65.90931298579702</c:v>
                </c:pt>
                <c:pt idx="81">
                  <c:v>63.1498078329187</c:v>
                </c:pt>
                <c:pt idx="82">
                  <c:v>60.4794139795246</c:v>
                </c:pt>
                <c:pt idx="83">
                  <c:v>57.89722353073991</c:v>
                </c:pt>
                <c:pt idx="84">
                  <c:v>55.40216185477563</c:v>
                </c:pt>
                <c:pt idx="85">
                  <c:v>52.99300542691445</c:v>
                </c:pt>
                <c:pt idx="86">
                  <c:v>50.66839863838148</c:v>
                </c:pt>
                <c:pt idx="87">
                  <c:v>48.42686959051436</c:v>
                </c:pt>
                <c:pt idx="88">
                  <c:v>46.26684489843574</c:v>
                </c:pt>
                <c:pt idx="89">
                  <c:v>44.18666353158842</c:v>
                </c:pt>
                <c:pt idx="90">
                  <c:v>42.18458972108685</c:v>
                </c:pt>
                <c:pt idx="91">
                  <c:v>40.25882496591235</c:v>
                </c:pt>
                <c:pt idx="92">
                  <c:v>38.40751917159473</c:v>
                </c:pt>
                <c:pt idx="93">
                  <c:v>36.62878095621743</c:v>
                </c:pt>
                <c:pt idx="94">
                  <c:v>34.9206871594101</c:v>
                </c:pt>
                <c:pt idx="95">
                  <c:v>33.28129159048935</c:v>
                </c:pt>
                <c:pt idx="96">
                  <c:v>31.70863305211236</c:v>
                </c:pt>
                <c:pt idx="97">
                  <c:v>30.20074267576097</c:v>
                </c:pt>
                <c:pt idx="98">
                  <c:v>28.75565060510053</c:v>
                </c:pt>
                <c:pt idx="99">
                  <c:v>27.37139206279693</c:v>
                </c:pt>
                <c:pt idx="100">
                  <c:v>26.04601283574634</c:v>
                </c:pt>
                <c:pt idx="101">
                  <c:v>24.77757421290838</c:v>
                </c:pt>
                <c:pt idx="102">
                  <c:v>23.56415740904939</c:v>
                </c:pt>
                <c:pt idx="103">
                  <c:v>22.40386750672801</c:v>
                </c:pt>
                <c:pt idx="104">
                  <c:v>21.29483694779872</c:v>
                </c:pt>
                <c:pt idx="105">
                  <c:v>20.23522860459692</c:v>
                </c:pt>
                <c:pt idx="106">
                  <c:v>19.22323845980969</c:v>
                </c:pt>
                <c:pt idx="107">
                  <c:v>18.25709792284542</c:v>
                </c:pt>
                <c:pt idx="108">
                  <c:v>17.33507580930463</c:v>
                </c:pt>
                <c:pt idx="109">
                  <c:v>16.45548000893328</c:v>
                </c:pt>
                <c:pt idx="110">
                  <c:v>15.61665886621922</c:v>
                </c:pt>
                <c:pt idx="111">
                  <c:v>14.81700229657675</c:v>
                </c:pt>
                <c:pt idx="112">
                  <c:v>14.05494265986442</c:v>
                </c:pt>
                <c:pt idx="113">
                  <c:v>13.32895541179919</c:v>
                </c:pt>
                <c:pt idx="114">
                  <c:v>12.63755955267468</c:v>
                </c:pt>
                <c:pt idx="115">
                  <c:v>11.97931789166123</c:v>
                </c:pt>
                <c:pt idx="116">
                  <c:v>11.35283714387021</c:v>
                </c:pt>
                <c:pt idx="117">
                  <c:v>10.75676787630309</c:v>
                </c:pt>
                <c:pt idx="118">
                  <c:v>10.18980431777987</c:v>
                </c:pt>
                <c:pt idx="119">
                  <c:v>9.650684046955</c:v>
                </c:pt>
                <c:pt idx="120">
                  <c:v>9.138187571580886</c:v>
                </c:pt>
                <c:pt idx="121">
                  <c:v>8.651137811271894</c:v>
                </c:pt>
                <c:pt idx="122">
                  <c:v>8.188399495154352</c:v>
                </c:pt>
                <c:pt idx="123">
                  <c:v>7.7488784849617</c:v>
                </c:pt>
                <c:pt idx="124">
                  <c:v>7.33152103334778</c:v>
                </c:pt>
                <c:pt idx="125">
                  <c:v>6.935312986445066</c:v>
                </c:pt>
                <c:pt idx="126">
                  <c:v>6.559278938987817</c:v>
                </c:pt>
                <c:pt idx="127">
                  <c:v>6.202481349651517</c:v>
                </c:pt>
                <c:pt idx="128">
                  <c:v>5.864019623629776</c:v>
                </c:pt>
                <c:pt idx="129">
                  <c:v>5.543029168875145</c:v>
                </c:pt>
                <c:pt idx="130">
                  <c:v>5.238680431872076</c:v>
                </c:pt>
                <c:pt idx="131">
                  <c:v>4.950177918285391</c:v>
                </c:pt>
                <c:pt idx="132">
                  <c:v>4.676759203336683</c:v>
                </c:pt>
                <c:pt idx="133">
                  <c:v>4.417693936300885</c:v>
                </c:pt>
                <c:pt idx="134">
                  <c:v>4.17228284308619</c:v>
                </c:pt>
                <c:pt idx="135">
                  <c:v>3.93985673046014</c:v>
                </c:pt>
                <c:pt idx="136">
                  <c:v>3.719775495112184</c:v>
                </c:pt>
                <c:pt idx="137">
                  <c:v>3.511427140396867</c:v>
                </c:pt>
                <c:pt idx="138">
                  <c:v>3.314226803280815</c:v>
                </c:pt>
                <c:pt idx="139">
                  <c:v>3.12761579371931</c:v>
                </c:pt>
                <c:pt idx="140">
                  <c:v>2.951060648413761</c:v>
                </c:pt>
                <c:pt idx="141">
                  <c:v>2.784052200647732</c:v>
                </c:pt>
                <c:pt idx="142">
                  <c:v>2.626104667666016</c:v>
                </c:pt>
                <c:pt idx="143">
                  <c:v>2.476754756846716</c:v>
                </c:pt>
                <c:pt idx="144">
                  <c:v>2.33556079171977</c:v>
                </c:pt>
                <c:pt idx="145">
                  <c:v>2.202101858705475</c:v>
                </c:pt>
                <c:pt idx="146">
                  <c:v>2.075976975282062</c:v>
                </c:pt>
                <c:pt idx="147">
                  <c:v>1.956804280142124</c:v>
                </c:pt>
                <c:pt idx="148">
                  <c:v>1.844220245761515</c:v>
                </c:pt>
                <c:pt idx="149">
                  <c:v>1.737878913681353</c:v>
                </c:pt>
                <c:pt idx="150">
                  <c:v>1.637451152692415</c:v>
                </c:pt>
                <c:pt idx="151">
                  <c:v>1.542623940011228</c:v>
                </c:pt>
                <c:pt idx="152">
                  <c:v>1.453099665447104</c:v>
                </c:pt>
                <c:pt idx="153">
                  <c:v>1.368595458479193</c:v>
                </c:pt>
                <c:pt idx="154">
                  <c:v>1.288842538091</c:v>
                </c:pt>
                <c:pt idx="155">
                  <c:v>1.213585585146606</c:v>
                </c:pt>
                <c:pt idx="156">
                  <c:v>1.142582137036953</c:v>
                </c:pt>
                <c:pt idx="157">
                  <c:v>1.075602004275665</c:v>
                </c:pt>
                <c:pt idx="158">
                  <c:v>1.012426708681524</c:v>
                </c:pt>
                <c:pt idx="159">
                  <c:v>0.952848942747989</c:v>
                </c:pt>
                <c:pt idx="160">
                  <c:v>0.896672049768962</c:v>
                </c:pt>
                <c:pt idx="161">
                  <c:v>0.843709524263646</c:v>
                </c:pt>
                <c:pt idx="162">
                  <c:v>0.793784532221531</c:v>
                </c:pt>
                <c:pt idx="163">
                  <c:v>0.746729450670723</c:v>
                </c:pt>
                <c:pt idx="164">
                  <c:v>0.702385426058814</c:v>
                </c:pt>
                <c:pt idx="165">
                  <c:v>0.660601950924745</c:v>
                </c:pt>
                <c:pt idx="166">
                  <c:v>0.621236458332506</c:v>
                </c:pt>
                <c:pt idx="167">
                  <c:v>0.58415393353254</c:v>
                </c:pt>
                <c:pt idx="168">
                  <c:v>0.549226542314258</c:v>
                </c:pt>
                <c:pt idx="169">
                  <c:v>0.51633327551281</c:v>
                </c:pt>
                <c:pt idx="170">
                  <c:v>0.485359609134955</c:v>
                </c:pt>
                <c:pt idx="171">
                  <c:v>0.456197179572274</c:v>
                </c:pt>
                <c:pt idx="172">
                  <c:v>0.428743473374985</c:v>
                </c:pt>
                <c:pt idx="173">
                  <c:v>0.402901531065893</c:v>
                </c:pt>
                <c:pt idx="174">
                  <c:v>0.378579664481583</c:v>
                </c:pt>
                <c:pt idx="175">
                  <c:v>0.355691187136426</c:v>
                </c:pt>
                <c:pt idx="176">
                  <c:v>0.334154157114426</c:v>
                </c:pt>
                <c:pt idx="177">
                  <c:v>0.313891132004082</c:v>
                </c:pt>
                <c:pt idx="178">
                  <c:v>0.294828935402251</c:v>
                </c:pt>
                <c:pt idx="179">
                  <c:v>0.276898434524268</c:v>
                </c:pt>
                <c:pt idx="180">
                  <c:v>0.260034328469367</c:v>
                </c:pt>
                <c:pt idx="181">
                  <c:v>0.244174946702465</c:v>
                </c:pt>
                <c:pt idx="182">
                  <c:v>0.229262057325735</c:v>
                </c:pt>
                <c:pt idx="183">
                  <c:v>0.215240684725845</c:v>
                </c:pt>
                <c:pt idx="184">
                  <c:v>0.202058936195367</c:v>
                </c:pt>
                <c:pt idx="185">
                  <c:v>0.189667837139538</c:v>
                </c:pt>
                <c:pt idx="186">
                  <c:v>0.178021174492168</c:v>
                </c:pt>
                <c:pt idx="187">
                  <c:v>0.167075347977147</c:v>
                </c:pt>
                <c:pt idx="188">
                  <c:v>0.156789228864514</c:v>
                </c:pt>
                <c:pt idx="189">
                  <c:v>0.147124025882443</c:v>
                </c:pt>
                <c:pt idx="190">
                  <c:v>0.138043157958758</c:v>
                </c:pt>
                <c:pt idx="191">
                  <c:v>0.129512133477653</c:v>
                </c:pt>
                <c:pt idx="192">
                  <c:v>0.121498435749141</c:v>
                </c:pt>
                <c:pt idx="193">
                  <c:v>0.113971414400374</c:v>
                </c:pt>
                <c:pt idx="194">
                  <c:v>0.106902182409381</c:v>
                </c:pt>
                <c:pt idx="195">
                  <c:v>0.100263518512865</c:v>
                </c:pt>
                <c:pt idx="196">
                  <c:v>0.0940297747305613</c:v>
                </c:pt>
                <c:pt idx="197">
                  <c:v>0.0881767887592253</c:v>
                </c:pt>
                <c:pt idx="198">
                  <c:v>0.0826818009995906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094152"/>
        <c:axId val="548178984"/>
      </c:scatterChart>
      <c:valAx>
        <c:axId val="471094152"/>
        <c:scaling>
          <c:orientation val="minMax"/>
          <c:max val="100.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 (THz)</a:t>
                </a:r>
              </a:p>
            </c:rich>
          </c:tx>
          <c:layout>
            <c:manualLayout>
              <c:xMode val="edge"/>
              <c:yMode val="edge"/>
              <c:x val="0.444052229320391"/>
              <c:y val="0.8890932578740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8178984"/>
        <c:crosses val="autoZero"/>
        <c:crossBetween val="midCat"/>
      </c:valAx>
      <c:valAx>
        <c:axId val="548178984"/>
        <c:scaling>
          <c:orientation val="minMax"/>
          <c:min val="0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u(f) (nJ/m</a:t>
                </a:r>
                <a:r>
                  <a:rPr lang="en-US" baseline="30000"/>
                  <a:t>3</a:t>
                </a:r>
                <a:r>
                  <a:rPr lang="en-US"/>
                  <a:t>•THz)</a:t>
                </a:r>
              </a:p>
            </c:rich>
          </c:tx>
          <c:layout>
            <c:manualLayout>
              <c:xMode val="edge"/>
              <c:yMode val="edge"/>
              <c:x val="0.0277777777777778"/>
              <c:y val="0.242647227690289"/>
            </c:manualLayout>
          </c:layout>
          <c:overlay val="0"/>
          <c:spPr>
            <a:noFill/>
            <a:ln w="25400">
              <a:noFill/>
            </a:ln>
          </c:spPr>
        </c:title>
        <c:numFmt formatCode="###E+0;###E+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109415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46929959226795"/>
          <c:y val="0.143229166666667"/>
          <c:w val="0.511775036909449"/>
          <c:h val="0.110760334645669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Black Body Spectral Density</a:t>
            </a:r>
          </a:p>
        </c:rich>
      </c:tx>
      <c:layout>
        <c:manualLayout>
          <c:xMode val="edge"/>
          <c:yMode val="edge"/>
          <c:x val="0.342014468747404"/>
          <c:y val="0.036764705882352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766222618399"/>
          <c:y val="0.147058823529412"/>
          <c:w val="0.807096518595553"/>
          <c:h val="0.647058823529412"/>
        </c:manualLayout>
      </c:layout>
      <c:scatterChart>
        <c:scatterStyle val="lineMarker"/>
        <c:varyColors val="0"/>
        <c:ser>
          <c:idx val="2"/>
          <c:order val="0"/>
          <c:tx>
            <c:v>Wien</c:v>
          </c:tx>
          <c:marker>
            <c:symbol val="none"/>
          </c:marker>
          <c:xVal>
            <c:numRef>
              <c:f>Sheet1!$D$2:$D$200</c:f>
              <c:numCache>
                <c:formatCode>General</c:formatCode>
                <c:ptCount val="199"/>
                <c:pt idx="0">
                  <c:v>0.4</c:v>
                </c:pt>
                <c:pt idx="1">
                  <c:v>0.8</c:v>
                </c:pt>
                <c:pt idx="2">
                  <c:v>1.2</c:v>
                </c:pt>
                <c:pt idx="3">
                  <c:v>1.6</c:v>
                </c:pt>
                <c:pt idx="4">
                  <c:v>2.0</c:v>
                </c:pt>
                <c:pt idx="5">
                  <c:v>2.4</c:v>
                </c:pt>
                <c:pt idx="6">
                  <c:v>2.8</c:v>
                </c:pt>
                <c:pt idx="7">
                  <c:v>3.2</c:v>
                </c:pt>
                <c:pt idx="8">
                  <c:v>3.6</c:v>
                </c:pt>
                <c:pt idx="9">
                  <c:v>4.0</c:v>
                </c:pt>
                <c:pt idx="10">
                  <c:v>4.4</c:v>
                </c:pt>
                <c:pt idx="11">
                  <c:v>4.8</c:v>
                </c:pt>
                <c:pt idx="12">
                  <c:v>5.2</c:v>
                </c:pt>
                <c:pt idx="13">
                  <c:v>5.6</c:v>
                </c:pt>
                <c:pt idx="14">
                  <c:v>6.0</c:v>
                </c:pt>
                <c:pt idx="15">
                  <c:v>6.4</c:v>
                </c:pt>
                <c:pt idx="16">
                  <c:v>6.8</c:v>
                </c:pt>
                <c:pt idx="17">
                  <c:v>7.2</c:v>
                </c:pt>
                <c:pt idx="18">
                  <c:v>7.6</c:v>
                </c:pt>
                <c:pt idx="19">
                  <c:v>8.0</c:v>
                </c:pt>
                <c:pt idx="20">
                  <c:v>8.4</c:v>
                </c:pt>
                <c:pt idx="21">
                  <c:v>8.8</c:v>
                </c:pt>
                <c:pt idx="22">
                  <c:v>9.2</c:v>
                </c:pt>
                <c:pt idx="23">
                  <c:v>9.6</c:v>
                </c:pt>
                <c:pt idx="24">
                  <c:v>10.0</c:v>
                </c:pt>
                <c:pt idx="25">
                  <c:v>10.4</c:v>
                </c:pt>
                <c:pt idx="26">
                  <c:v>10.8</c:v>
                </c:pt>
                <c:pt idx="27">
                  <c:v>11.2</c:v>
                </c:pt>
                <c:pt idx="28">
                  <c:v>11.6</c:v>
                </c:pt>
                <c:pt idx="29">
                  <c:v>12.0</c:v>
                </c:pt>
                <c:pt idx="30">
                  <c:v>12.4</c:v>
                </c:pt>
                <c:pt idx="31">
                  <c:v>12.8</c:v>
                </c:pt>
                <c:pt idx="32">
                  <c:v>13.2</c:v>
                </c:pt>
                <c:pt idx="33">
                  <c:v>13.6</c:v>
                </c:pt>
                <c:pt idx="34">
                  <c:v>14.0</c:v>
                </c:pt>
                <c:pt idx="35">
                  <c:v>14.4</c:v>
                </c:pt>
                <c:pt idx="36">
                  <c:v>14.8</c:v>
                </c:pt>
                <c:pt idx="37">
                  <c:v>15.2</c:v>
                </c:pt>
                <c:pt idx="38">
                  <c:v>15.6</c:v>
                </c:pt>
                <c:pt idx="39">
                  <c:v>16.0</c:v>
                </c:pt>
                <c:pt idx="40">
                  <c:v>16.4</c:v>
                </c:pt>
                <c:pt idx="41">
                  <c:v>16.8</c:v>
                </c:pt>
                <c:pt idx="42">
                  <c:v>17.2</c:v>
                </c:pt>
                <c:pt idx="43">
                  <c:v>17.6</c:v>
                </c:pt>
                <c:pt idx="44">
                  <c:v>18.0</c:v>
                </c:pt>
                <c:pt idx="45">
                  <c:v>18.4</c:v>
                </c:pt>
                <c:pt idx="46">
                  <c:v>18.8</c:v>
                </c:pt>
                <c:pt idx="47">
                  <c:v>19.2</c:v>
                </c:pt>
                <c:pt idx="48">
                  <c:v>19.6</c:v>
                </c:pt>
                <c:pt idx="49">
                  <c:v>20.0</c:v>
                </c:pt>
                <c:pt idx="50">
                  <c:v>20.4</c:v>
                </c:pt>
                <c:pt idx="51">
                  <c:v>20.8</c:v>
                </c:pt>
                <c:pt idx="52">
                  <c:v>21.2</c:v>
                </c:pt>
                <c:pt idx="53">
                  <c:v>21.6</c:v>
                </c:pt>
                <c:pt idx="54">
                  <c:v>22.0</c:v>
                </c:pt>
                <c:pt idx="55">
                  <c:v>22.4</c:v>
                </c:pt>
                <c:pt idx="56">
                  <c:v>22.8</c:v>
                </c:pt>
                <c:pt idx="57">
                  <c:v>23.2</c:v>
                </c:pt>
                <c:pt idx="58">
                  <c:v>23.6</c:v>
                </c:pt>
                <c:pt idx="59">
                  <c:v>24.0</c:v>
                </c:pt>
                <c:pt idx="60">
                  <c:v>24.4</c:v>
                </c:pt>
                <c:pt idx="61">
                  <c:v>24.8</c:v>
                </c:pt>
                <c:pt idx="62">
                  <c:v>25.2</c:v>
                </c:pt>
                <c:pt idx="63">
                  <c:v>25.6</c:v>
                </c:pt>
                <c:pt idx="64">
                  <c:v>26.0</c:v>
                </c:pt>
                <c:pt idx="65">
                  <c:v>26.4</c:v>
                </c:pt>
                <c:pt idx="66">
                  <c:v>26.8</c:v>
                </c:pt>
                <c:pt idx="67">
                  <c:v>27.2</c:v>
                </c:pt>
                <c:pt idx="68">
                  <c:v>27.6</c:v>
                </c:pt>
                <c:pt idx="69">
                  <c:v>28.0</c:v>
                </c:pt>
                <c:pt idx="70">
                  <c:v>28.4</c:v>
                </c:pt>
                <c:pt idx="71">
                  <c:v>28.8</c:v>
                </c:pt>
                <c:pt idx="72">
                  <c:v>29.2</c:v>
                </c:pt>
                <c:pt idx="73">
                  <c:v>29.6</c:v>
                </c:pt>
                <c:pt idx="74">
                  <c:v>30.0</c:v>
                </c:pt>
                <c:pt idx="75">
                  <c:v>30.4</c:v>
                </c:pt>
                <c:pt idx="76">
                  <c:v>30.8</c:v>
                </c:pt>
                <c:pt idx="77">
                  <c:v>31.2</c:v>
                </c:pt>
                <c:pt idx="78">
                  <c:v>31.6</c:v>
                </c:pt>
                <c:pt idx="79">
                  <c:v>32.0</c:v>
                </c:pt>
                <c:pt idx="80">
                  <c:v>32.4</c:v>
                </c:pt>
                <c:pt idx="81">
                  <c:v>32.8</c:v>
                </c:pt>
                <c:pt idx="82">
                  <c:v>33.2</c:v>
                </c:pt>
                <c:pt idx="83">
                  <c:v>33.6</c:v>
                </c:pt>
                <c:pt idx="84">
                  <c:v>34.0</c:v>
                </c:pt>
                <c:pt idx="85">
                  <c:v>34.4</c:v>
                </c:pt>
                <c:pt idx="86">
                  <c:v>34.8</c:v>
                </c:pt>
                <c:pt idx="87">
                  <c:v>35.2</c:v>
                </c:pt>
                <c:pt idx="88">
                  <c:v>35.6</c:v>
                </c:pt>
                <c:pt idx="89">
                  <c:v>36.0</c:v>
                </c:pt>
                <c:pt idx="90">
                  <c:v>36.4</c:v>
                </c:pt>
                <c:pt idx="91">
                  <c:v>36.8</c:v>
                </c:pt>
                <c:pt idx="92">
                  <c:v>37.2</c:v>
                </c:pt>
                <c:pt idx="93">
                  <c:v>37.6</c:v>
                </c:pt>
                <c:pt idx="94">
                  <c:v>38.0</c:v>
                </c:pt>
                <c:pt idx="95">
                  <c:v>38.4</c:v>
                </c:pt>
                <c:pt idx="96">
                  <c:v>38.8</c:v>
                </c:pt>
                <c:pt idx="97">
                  <c:v>39.2</c:v>
                </c:pt>
                <c:pt idx="98">
                  <c:v>39.6</c:v>
                </c:pt>
                <c:pt idx="99">
                  <c:v>40.0</c:v>
                </c:pt>
                <c:pt idx="100">
                  <c:v>40.4</c:v>
                </c:pt>
                <c:pt idx="101">
                  <c:v>40.8</c:v>
                </c:pt>
                <c:pt idx="102">
                  <c:v>41.2</c:v>
                </c:pt>
                <c:pt idx="103">
                  <c:v>41.6</c:v>
                </c:pt>
                <c:pt idx="104">
                  <c:v>42.0</c:v>
                </c:pt>
                <c:pt idx="105">
                  <c:v>42.4</c:v>
                </c:pt>
                <c:pt idx="106">
                  <c:v>42.8</c:v>
                </c:pt>
                <c:pt idx="107">
                  <c:v>43.2</c:v>
                </c:pt>
                <c:pt idx="108">
                  <c:v>43.6</c:v>
                </c:pt>
                <c:pt idx="109">
                  <c:v>44.0</c:v>
                </c:pt>
                <c:pt idx="110">
                  <c:v>44.4</c:v>
                </c:pt>
                <c:pt idx="111">
                  <c:v>44.8</c:v>
                </c:pt>
                <c:pt idx="112">
                  <c:v>45.2</c:v>
                </c:pt>
                <c:pt idx="113">
                  <c:v>45.6</c:v>
                </c:pt>
                <c:pt idx="114">
                  <c:v>46.0</c:v>
                </c:pt>
                <c:pt idx="115">
                  <c:v>46.4</c:v>
                </c:pt>
                <c:pt idx="116">
                  <c:v>46.8</c:v>
                </c:pt>
                <c:pt idx="117">
                  <c:v>47.2</c:v>
                </c:pt>
                <c:pt idx="118">
                  <c:v>47.6</c:v>
                </c:pt>
                <c:pt idx="119">
                  <c:v>48.0</c:v>
                </c:pt>
                <c:pt idx="120">
                  <c:v>48.4</c:v>
                </c:pt>
                <c:pt idx="121">
                  <c:v>48.8</c:v>
                </c:pt>
                <c:pt idx="122">
                  <c:v>49.2</c:v>
                </c:pt>
                <c:pt idx="123">
                  <c:v>49.6</c:v>
                </c:pt>
                <c:pt idx="124">
                  <c:v>50.0</c:v>
                </c:pt>
                <c:pt idx="125">
                  <c:v>50.4</c:v>
                </c:pt>
                <c:pt idx="126">
                  <c:v>50.8</c:v>
                </c:pt>
                <c:pt idx="127">
                  <c:v>51.2</c:v>
                </c:pt>
                <c:pt idx="128">
                  <c:v>51.6</c:v>
                </c:pt>
                <c:pt idx="129">
                  <c:v>52.0</c:v>
                </c:pt>
                <c:pt idx="130">
                  <c:v>52.4</c:v>
                </c:pt>
                <c:pt idx="131">
                  <c:v>52.8</c:v>
                </c:pt>
                <c:pt idx="132">
                  <c:v>53.2</c:v>
                </c:pt>
                <c:pt idx="133">
                  <c:v>53.6</c:v>
                </c:pt>
                <c:pt idx="134">
                  <c:v>54.0</c:v>
                </c:pt>
                <c:pt idx="135">
                  <c:v>54.4</c:v>
                </c:pt>
                <c:pt idx="136">
                  <c:v>54.8</c:v>
                </c:pt>
                <c:pt idx="137">
                  <c:v>55.2</c:v>
                </c:pt>
                <c:pt idx="138">
                  <c:v>55.6</c:v>
                </c:pt>
                <c:pt idx="139">
                  <c:v>56.0</c:v>
                </c:pt>
                <c:pt idx="140">
                  <c:v>56.4</c:v>
                </c:pt>
                <c:pt idx="141">
                  <c:v>56.8</c:v>
                </c:pt>
                <c:pt idx="142">
                  <c:v>57.2</c:v>
                </c:pt>
                <c:pt idx="143">
                  <c:v>57.6</c:v>
                </c:pt>
                <c:pt idx="144">
                  <c:v>58.0</c:v>
                </c:pt>
                <c:pt idx="145">
                  <c:v>58.4</c:v>
                </c:pt>
                <c:pt idx="146">
                  <c:v>58.8</c:v>
                </c:pt>
                <c:pt idx="147">
                  <c:v>59.2</c:v>
                </c:pt>
                <c:pt idx="148">
                  <c:v>59.6</c:v>
                </c:pt>
                <c:pt idx="149">
                  <c:v>60.0</c:v>
                </c:pt>
                <c:pt idx="150">
                  <c:v>60.4</c:v>
                </c:pt>
                <c:pt idx="151">
                  <c:v>60.8</c:v>
                </c:pt>
                <c:pt idx="152">
                  <c:v>61.2</c:v>
                </c:pt>
                <c:pt idx="153">
                  <c:v>61.6</c:v>
                </c:pt>
                <c:pt idx="154">
                  <c:v>62.0</c:v>
                </c:pt>
                <c:pt idx="155">
                  <c:v>62.4</c:v>
                </c:pt>
                <c:pt idx="156">
                  <c:v>62.8</c:v>
                </c:pt>
                <c:pt idx="157">
                  <c:v>63.2</c:v>
                </c:pt>
                <c:pt idx="158">
                  <c:v>63.6</c:v>
                </c:pt>
                <c:pt idx="159">
                  <c:v>64.0</c:v>
                </c:pt>
                <c:pt idx="160">
                  <c:v>64.4</c:v>
                </c:pt>
                <c:pt idx="161">
                  <c:v>64.8</c:v>
                </c:pt>
                <c:pt idx="162">
                  <c:v>65.2</c:v>
                </c:pt>
                <c:pt idx="163">
                  <c:v>65.6</c:v>
                </c:pt>
                <c:pt idx="164">
                  <c:v>66.0</c:v>
                </c:pt>
                <c:pt idx="165">
                  <c:v>66.4</c:v>
                </c:pt>
                <c:pt idx="166">
                  <c:v>66.8</c:v>
                </c:pt>
                <c:pt idx="167">
                  <c:v>67.2</c:v>
                </c:pt>
                <c:pt idx="168">
                  <c:v>67.6</c:v>
                </c:pt>
                <c:pt idx="169">
                  <c:v>68.0</c:v>
                </c:pt>
                <c:pt idx="170">
                  <c:v>68.4</c:v>
                </c:pt>
                <c:pt idx="171">
                  <c:v>68.8</c:v>
                </c:pt>
                <c:pt idx="172">
                  <c:v>69.2</c:v>
                </c:pt>
                <c:pt idx="173">
                  <c:v>69.6</c:v>
                </c:pt>
                <c:pt idx="174">
                  <c:v>70.0</c:v>
                </c:pt>
                <c:pt idx="175">
                  <c:v>70.4</c:v>
                </c:pt>
                <c:pt idx="176">
                  <c:v>70.8</c:v>
                </c:pt>
                <c:pt idx="177">
                  <c:v>71.2</c:v>
                </c:pt>
                <c:pt idx="178">
                  <c:v>71.6</c:v>
                </c:pt>
                <c:pt idx="179">
                  <c:v>72.0</c:v>
                </c:pt>
                <c:pt idx="180">
                  <c:v>72.4</c:v>
                </c:pt>
                <c:pt idx="181">
                  <c:v>72.8</c:v>
                </c:pt>
                <c:pt idx="182">
                  <c:v>73.2</c:v>
                </c:pt>
                <c:pt idx="183">
                  <c:v>73.6</c:v>
                </c:pt>
                <c:pt idx="184">
                  <c:v>74.0</c:v>
                </c:pt>
                <c:pt idx="185">
                  <c:v>74.4</c:v>
                </c:pt>
                <c:pt idx="186">
                  <c:v>74.8</c:v>
                </c:pt>
                <c:pt idx="187">
                  <c:v>75.2</c:v>
                </c:pt>
                <c:pt idx="188">
                  <c:v>75.6</c:v>
                </c:pt>
                <c:pt idx="189">
                  <c:v>76.0</c:v>
                </c:pt>
                <c:pt idx="190">
                  <c:v>76.4</c:v>
                </c:pt>
                <c:pt idx="191">
                  <c:v>76.8</c:v>
                </c:pt>
                <c:pt idx="192">
                  <c:v>77.2</c:v>
                </c:pt>
                <c:pt idx="193">
                  <c:v>77.6</c:v>
                </c:pt>
                <c:pt idx="194">
                  <c:v>78.0</c:v>
                </c:pt>
                <c:pt idx="195">
                  <c:v>78.4</c:v>
                </c:pt>
                <c:pt idx="196">
                  <c:v>78.8</c:v>
                </c:pt>
                <c:pt idx="197">
                  <c:v>79.2</c:v>
                </c:pt>
                <c:pt idx="198">
                  <c:v>79.6</c:v>
                </c:pt>
              </c:numCache>
            </c:numRef>
          </c:xVal>
          <c:yVal>
            <c:numRef>
              <c:f>Sheet1!$G$2:$G$200</c:f>
              <c:numCache>
                <c:formatCode>General</c:formatCode>
                <c:ptCount val="199"/>
                <c:pt idx="0">
                  <c:v>9.15533210800474E-41</c:v>
                </c:pt>
                <c:pt idx="1">
                  <c:v>2.08783061538992E-16</c:v>
                </c:pt>
                <c:pt idx="2">
                  <c:v>1.14893646178797E-8</c:v>
                </c:pt>
                <c:pt idx="3">
                  <c:v>5.57353652990227E-5</c:v>
                </c:pt>
                <c:pt idx="4">
                  <c:v>0.00704527420319393</c:v>
                </c:pt>
                <c:pt idx="5">
                  <c:v>0.150038626381469</c:v>
                </c:pt>
                <c:pt idx="6">
                  <c:v>1.183174249902597</c:v>
                </c:pt>
                <c:pt idx="7">
                  <c:v>5.090654912245734</c:v>
                </c:pt>
                <c:pt idx="8">
                  <c:v>14.77176759012393</c:v>
                </c:pt>
                <c:pt idx="9">
                  <c:v>32.76288592526094</c:v>
                </c:pt>
                <c:pt idx="10">
                  <c:v>60.07007844892144</c:v>
                </c:pt>
                <c:pt idx="11">
                  <c:v>95.84768415103243</c:v>
                </c:pt>
                <c:pt idx="12">
                  <c:v>137.8320482003988</c:v>
                </c:pt>
                <c:pt idx="13">
                  <c:v>183.0785503088062</c:v>
                </c:pt>
                <c:pt idx="14">
                  <c:v>228.6321306205241</c:v>
                </c:pt>
                <c:pt idx="15">
                  <c:v>271.9694178701797</c:v>
                </c:pt>
                <c:pt idx="16">
                  <c:v>311.2044182040983</c:v>
                </c:pt>
                <c:pt idx="17">
                  <c:v>345.1184439914884</c:v>
                </c:pt>
                <c:pt idx="18">
                  <c:v>373.0863030565164</c:v>
                </c:pt>
                <c:pt idx="19">
                  <c:v>394.9565176922671</c:v>
                </c:pt>
                <c:pt idx="20">
                  <c:v>410.9232814389733</c:v>
                </c:pt>
                <c:pt idx="21">
                  <c:v>421.4107372183421</c:v>
                </c:pt>
                <c:pt idx="22">
                  <c:v>426.9782902031092</c:v>
                </c:pt>
                <c:pt idx="23">
                  <c:v>428.2485558751824</c:v>
                </c:pt>
                <c:pt idx="24">
                  <c:v>425.8558747474895</c:v>
                </c:pt>
                <c:pt idx="25">
                  <c:v>420.4118360302876</c:v>
                </c:pt>
                <c:pt idx="26">
                  <c:v>412.4839947933854</c:v>
                </c:pt>
                <c:pt idx="27">
                  <c:v>402.5843178128843</c:v>
                </c:pt>
                <c:pt idx="28">
                  <c:v>391.1644810730634</c:v>
                </c:pt>
                <c:pt idx="29">
                  <c:v>378.6157658619676</c:v>
                </c:pt>
                <c:pt idx="30">
                  <c:v>365.2718646882851</c:v>
                </c:pt>
                <c:pt idx="31">
                  <c:v>351.4133769944747</c:v>
                </c:pt>
                <c:pt idx="32">
                  <c:v>337.2731434249099</c:v>
                </c:pt>
                <c:pt idx="33">
                  <c:v>323.041846359099</c:v>
                </c:pt>
                <c:pt idx="34">
                  <c:v>308.8735088792079</c:v>
                </c:pt>
                <c:pt idx="35">
                  <c:v>294.8906700887893</c:v>
                </c:pt>
                <c:pt idx="36">
                  <c:v>281.1891158090988</c:v>
                </c:pt>
                <c:pt idx="37">
                  <c:v>267.8421117849549</c:v>
                </c:pt>
                <c:pt idx="38">
                  <c:v>254.9041308041002</c:v>
                </c:pt>
                <c:pt idx="39">
                  <c:v>242.4140925637005</c:v>
                </c:pt>
                <c:pt idx="40">
                  <c:v>230.3981509018264</c:v>
                </c:pt>
                <c:pt idx="41">
                  <c:v>218.8720709343631</c:v>
                </c:pt>
                <c:pt idx="42">
                  <c:v>207.8432414041812</c:v>
                </c:pt>
                <c:pt idx="43">
                  <c:v>197.3123670606175</c:v>
                </c:pt>
                <c:pt idx="44">
                  <c:v>187.2748834556745</c:v>
                </c:pt>
                <c:pt idx="45">
                  <c:v>177.7221330569174</c:v>
                </c:pt>
                <c:pt idx="46">
                  <c:v>168.6423376226433</c:v>
                </c:pt>
                <c:pt idx="47">
                  <c:v>160.021397738375</c:v>
                </c:pt>
                <c:pt idx="48">
                  <c:v>151.8435465054127</c:v>
                </c:pt>
                <c:pt idx="49">
                  <c:v>144.0918807336242</c:v>
                </c:pt>
                <c:pt idx="50">
                  <c:v>136.748789687779</c:v>
                </c:pt>
                <c:pt idx="51">
                  <c:v>129.7962984928683</c:v>
                </c:pt>
                <c:pt idx="52">
                  <c:v>123.2163407157589</c:v>
                </c:pt>
                <c:pt idx="53">
                  <c:v>116.9909723891781</c:v>
                </c:pt>
                <c:pt idx="54">
                  <c:v>111.1025378019309</c:v>
                </c:pt>
                <c:pt idx="55">
                  <c:v>105.5337957151356</c:v>
                </c:pt>
                <c:pt idx="56">
                  <c:v>100.2680132461621</c:v>
                </c:pt>
                <c:pt idx="57">
                  <c:v>95.28903345897</c:v>
                </c:pt>
                <c:pt idx="58">
                  <c:v>90.58132168294288</c:v>
                </c:pt>
                <c:pt idx="59">
                  <c:v>86.12999472600504</c:v>
                </c:pt>
                <c:pt idx="60">
                  <c:v>81.92083642855755</c:v>
                </c:pt>
                <c:pt idx="61">
                  <c:v>77.9403024021297</c:v>
                </c:pt>
                <c:pt idx="62">
                  <c:v>74.17551629283967</c:v>
                </c:pt>
                <c:pt idx="63">
                  <c:v>70.6142594894334</c:v>
                </c:pt>
                <c:pt idx="64">
                  <c:v>67.24495584567178</c:v>
                </c:pt>
                <c:pt idx="65">
                  <c:v>64.05665269592267</c:v>
                </c:pt>
                <c:pt idx="66">
                  <c:v>61.03899920146099</c:v>
                </c:pt>
                <c:pt idx="67">
                  <c:v>58.1822228651005</c:v>
                </c:pt>
                <c:pt idx="68">
                  <c:v>55.47710488657</c:v>
                </c:pt>
                <c:pt idx="69">
                  <c:v>52.91495489476173</c:v>
                </c:pt>
                <c:pt idx="70">
                  <c:v>50.48758548080096</c:v>
                </c:pt>
                <c:pt idx="71">
                  <c:v>48.18728686377082</c:v>
                </c:pt>
                <c:pt idx="72">
                  <c:v>46.00680194548653</c:v>
                </c:pt>
                <c:pt idx="73">
                  <c:v>43.93930194911746</c:v>
                </c:pt>
                <c:pt idx="74">
                  <c:v>41.97836278633768</c:v>
                </c:pt>
                <c:pt idx="75">
                  <c:v>40.11794225706861</c:v>
                </c:pt>
                <c:pt idx="76">
                  <c:v>38.35235815311859</c:v>
                </c:pt>
                <c:pt idx="77">
                  <c:v>36.67626731074783</c:v>
                </c:pt>
                <c:pt idx="78">
                  <c:v>35.08464563625463</c:v>
                </c:pt>
                <c:pt idx="79">
                  <c:v>33.5727691121405</c:v>
                </c:pt>
                <c:pt idx="80">
                  <c:v>32.13619577847698</c:v>
                </c:pt>
                <c:pt idx="81">
                  <c:v>30.77074867411502</c:v>
                </c:pt>
                <c:pt idx="82">
                  <c:v>29.47249971480161</c:v>
                </c:pt>
                <c:pt idx="83">
                  <c:v>28.23775447965181</c:v>
                </c:pt>
                <c:pt idx="84">
                  <c:v>27.06303787339293</c:v>
                </c:pt>
                <c:pt idx="85">
                  <c:v>25.94508062904643</c:v>
                </c:pt>
                <c:pt idx="86">
                  <c:v>24.88080661398526</c:v>
                </c:pt>
                <c:pt idx="87">
                  <c:v>23.86732090139445</c:v>
                </c:pt>
                <c:pt idx="88">
                  <c:v>22.90189856889663</c:v>
                </c:pt>
                <c:pt idx="89">
                  <c:v>21.98197418634098</c:v>
                </c:pt>
                <c:pt idx="90">
                  <c:v>21.10513195538074</c:v>
                </c:pt>
                <c:pt idx="91">
                  <c:v>20.26909646438343</c:v>
                </c:pt>
                <c:pt idx="92">
                  <c:v>19.47172402335583</c:v>
                </c:pt>
                <c:pt idx="93">
                  <c:v>18.7109945448585</c:v>
                </c:pt>
                <c:pt idx="94">
                  <c:v>17.98500393828361</c:v>
                </c:pt>
                <c:pt idx="95">
                  <c:v>17.29195698633432</c:v>
                </c:pt>
                <c:pt idx="96">
                  <c:v>16.6301606740419</c:v>
                </c:pt>
                <c:pt idx="97">
                  <c:v>15.99801794216385</c:v>
                </c:pt>
                <c:pt idx="98">
                  <c:v>15.3940218383025</c:v>
                </c:pt>
                <c:pt idx="99">
                  <c:v>14.81675004055284</c:v>
                </c:pt>
                <c:pt idx="100">
                  <c:v>14.26485972992172</c:v>
                </c:pt>
                <c:pt idx="101">
                  <c:v>13.73708278914608</c:v>
                </c:pt>
                <c:pt idx="102">
                  <c:v>13.23222130687346</c:v>
                </c:pt>
                <c:pt idx="103">
                  <c:v>12.74914336744623</c:v>
                </c:pt>
                <c:pt idx="104">
                  <c:v>12.28677910775135</c:v>
                </c:pt>
                <c:pt idx="105">
                  <c:v>11.84411702375843</c:v>
                </c:pt>
                <c:pt idx="106">
                  <c:v>11.42020051046918</c:v>
                </c:pt>
                <c:pt idx="107">
                  <c:v>11.01412462004295</c:v>
                </c:pt>
                <c:pt idx="108">
                  <c:v>10.62503302384609</c:v>
                </c:pt>
                <c:pt idx="109">
                  <c:v>10.25211516509894</c:v>
                </c:pt>
                <c:pt idx="110">
                  <c:v>9.894603589665944</c:v>
                </c:pt>
                <c:pt idx="111">
                  <c:v>9.551771443352795</c:v>
                </c:pt>
                <c:pt idx="112">
                  <c:v>9.222930124842581</c:v>
                </c:pt>
                <c:pt idx="113">
                  <c:v>8.907427084123107</c:v>
                </c:pt>
                <c:pt idx="114">
                  <c:v>8.604643756931213</c:v>
                </c:pt>
                <c:pt idx="115">
                  <c:v>8.31399362637115</c:v>
                </c:pt>
                <c:pt idx="116">
                  <c:v>8.03492040345343</c:v>
                </c:pt>
                <c:pt idx="117">
                  <c:v>7.766896318851833</c:v>
                </c:pt>
                <c:pt idx="118">
                  <c:v>7.50942051869079</c:v>
                </c:pt>
                <c:pt idx="119">
                  <c:v>7.262017557655847</c:v>
                </c:pt>
                <c:pt idx="120">
                  <c:v>7.024235983168109</c:v>
                </c:pt>
                <c:pt idx="121">
                  <c:v>6.795647004781877</c:v>
                </c:pt>
                <c:pt idx="122">
                  <c:v>6.575843243354482</c:v>
                </c:pt>
                <c:pt idx="123">
                  <c:v>6.36443755490114</c:v>
                </c:pt>
                <c:pt idx="124">
                  <c:v>6.161061924386351</c:v>
                </c:pt>
                <c:pt idx="125">
                  <c:v>5.965366425019488</c:v>
                </c:pt>
                <c:pt idx="126">
                  <c:v>5.777018238916518</c:v>
                </c:pt>
                <c:pt idx="127">
                  <c:v>5.595700735264148</c:v>
                </c:pt>
                <c:pt idx="128">
                  <c:v>5.421112602378409</c:v>
                </c:pt>
                <c:pt idx="129">
                  <c:v>5.252967030287824</c:v>
                </c:pt>
                <c:pt idx="130">
                  <c:v>5.090990940693405</c:v>
                </c:pt>
                <c:pt idx="131">
                  <c:v>4.934924261364404</c:v>
                </c:pt>
                <c:pt idx="132">
                  <c:v>4.784519242221677</c:v>
                </c:pt>
                <c:pt idx="133">
                  <c:v>4.639539810540014</c:v>
                </c:pt>
                <c:pt idx="134">
                  <c:v>4.499760962868278</c:v>
                </c:pt>
                <c:pt idx="135">
                  <c:v>4.364968191422286</c:v>
                </c:pt>
                <c:pt idx="136">
                  <c:v>4.234956942850727</c:v>
                </c:pt>
                <c:pt idx="137">
                  <c:v>4.10953210741019</c:v>
                </c:pt>
                <c:pt idx="138">
                  <c:v>3.988507536711716</c:v>
                </c:pt>
                <c:pt idx="139">
                  <c:v>3.871705588319289</c:v>
                </c:pt>
                <c:pt idx="140">
                  <c:v>3.7589566955907</c:v>
                </c:pt>
                <c:pt idx="141">
                  <c:v>3.650098961253799</c:v>
                </c:pt>
                <c:pt idx="142">
                  <c:v>3.54497777330693</c:v>
                </c:pt>
                <c:pt idx="143">
                  <c:v>3.443445441921682</c:v>
                </c:pt>
                <c:pt idx="144">
                  <c:v>3.3453608561095</c:v>
                </c:pt>
                <c:pt idx="145">
                  <c:v>3.25058915899156</c:v>
                </c:pt>
                <c:pt idx="146">
                  <c:v>3.159001440584019</c:v>
                </c:pt>
                <c:pt idx="147">
                  <c:v>3.070474447078603</c:v>
                </c:pt>
                <c:pt idx="148">
                  <c:v>2.984890305662025</c:v>
                </c:pt>
                <c:pt idx="149">
                  <c:v>2.90213626397683</c:v>
                </c:pt>
                <c:pt idx="150">
                  <c:v>2.822104443381823</c:v>
                </c:pt>
                <c:pt idx="151">
                  <c:v>2.744691605221837</c:v>
                </c:pt>
                <c:pt idx="152">
                  <c:v>2.669798929365112</c:v>
                </c:pt>
                <c:pt idx="153">
                  <c:v>2.597331804311749</c:v>
                </c:pt>
                <c:pt idx="154">
                  <c:v>2.527199628219071</c:v>
                </c:pt>
                <c:pt idx="155">
                  <c:v>2.459315620229304</c:v>
                </c:pt>
                <c:pt idx="156">
                  <c:v>2.39359664152208</c:v>
                </c:pt>
                <c:pt idx="157">
                  <c:v>2.329963025548939</c:v>
                </c:pt>
                <c:pt idx="158">
                  <c:v>2.268338416939492</c:v>
                </c:pt>
                <c:pt idx="159">
                  <c:v>2.208649618599313</c:v>
                </c:pt>
                <c:pt idx="160">
                  <c:v>2.150826446548155</c:v>
                </c:pt>
                <c:pt idx="161">
                  <c:v>2.094801592073727</c:v>
                </c:pt>
                <c:pt idx="162">
                  <c:v>2.040510490801313</c:v>
                </c:pt>
                <c:pt idx="163">
                  <c:v>1.987891198302987</c:v>
                </c:pt>
                <c:pt idx="164">
                  <c:v>1.936884271892084</c:v>
                </c:pt>
                <c:pt idx="165">
                  <c:v>1.887432658269305</c:v>
                </c:pt>
                <c:pt idx="166">
                  <c:v>1.839481586706096</c:v>
                </c:pt>
                <c:pt idx="167">
                  <c:v>1.792978467469109</c:v>
                </c:pt>
                <c:pt idx="168">
                  <c:v>1.74787279520663</c:v>
                </c:pt>
                <c:pt idx="169">
                  <c:v>1.704116057033753</c:v>
                </c:pt>
                <c:pt idx="170">
                  <c:v>1.661661645068183</c:v>
                </c:pt>
                <c:pt idx="171">
                  <c:v>1.620464773182586</c:v>
                </c:pt>
                <c:pt idx="172">
                  <c:v>1.580482397752679</c:v>
                </c:pt>
                <c:pt idx="173">
                  <c:v>1.54167314219269</c:v>
                </c:pt>
                <c:pt idx="174">
                  <c:v>1.503997225081497</c:v>
                </c:pt>
                <c:pt idx="175">
                  <c:v>1.467416391693794</c:v>
                </c:pt>
                <c:pt idx="176">
                  <c:v>1.431893848760905</c:v>
                </c:pt>
                <c:pt idx="177">
                  <c:v>1.397394202295655</c:v>
                </c:pt>
                <c:pt idx="178">
                  <c:v>1.363883398324825</c:v>
                </c:pt>
                <c:pt idx="179">
                  <c:v>1.33132866638131</c:v>
                </c:pt>
                <c:pt idx="180">
                  <c:v>1.299698465616248</c:v>
                </c:pt>
                <c:pt idx="181">
                  <c:v>1.268962433398967</c:v>
                </c:pt>
                <c:pt idx="182">
                  <c:v>1.239091336279802</c:v>
                </c:pt>
                <c:pt idx="183">
                  <c:v>1.210057023197619</c:v>
                </c:pt>
                <c:pt idx="184">
                  <c:v>1.181832380820199</c:v>
                </c:pt>
                <c:pt idx="185">
                  <c:v>1.154391290911715</c:v>
                </c:pt>
                <c:pt idx="186">
                  <c:v>1.127708589627131</c:v>
                </c:pt>
                <c:pt idx="187">
                  <c:v>1.10176002863872</c:v>
                </c:pt>
                <c:pt idx="188">
                  <c:v>1.076522238004939</c:v>
                </c:pt>
                <c:pt idx="189">
                  <c:v>1.051972690696613</c:v>
                </c:pt>
                <c:pt idx="190">
                  <c:v>1.028089668699894</c:v>
                </c:pt>
                <c:pt idx="191">
                  <c:v>1.004852230619653</c:v>
                </c:pt>
                <c:pt idx="192">
                  <c:v>0.982240180710974</c:v>
                </c:pt>
                <c:pt idx="193">
                  <c:v>0.960234039270185</c:v>
                </c:pt>
                <c:pt idx="194">
                  <c:v>0.93881501432039</c:v>
                </c:pt>
                <c:pt idx="195">
                  <c:v>0.917964974529851</c:v>
                </c:pt>
                <c:pt idx="196">
                  <c:v>0.897666423304736</c:v>
                </c:pt>
                <c:pt idx="197">
                  <c:v>0.877902474000724</c:v>
                </c:pt>
                <c:pt idx="198">
                  <c:v>0.85865682620082</c:v>
                </c:pt>
              </c:numCache>
            </c:numRef>
          </c:yVal>
          <c:smooth val="0"/>
        </c:ser>
        <c:ser>
          <c:idx val="1"/>
          <c:order val="1"/>
          <c:tx>
            <c:v>Rayleigh-Jeans</c:v>
          </c:tx>
          <c:marker>
            <c:symbol val="none"/>
          </c:marker>
          <c:xVal>
            <c:numRef>
              <c:f>Sheet1!$H$151:$H$200</c:f>
              <c:numCache>
                <c:formatCode>General</c:formatCode>
                <c:ptCount val="50"/>
                <c:pt idx="0">
                  <c:v>26.49006622516556</c:v>
                </c:pt>
                <c:pt idx="1">
                  <c:v>27.57394242465198</c:v>
                </c:pt>
                <c:pt idx="2">
                  <c:v>28.6578186241384</c:v>
                </c:pt>
                <c:pt idx="3">
                  <c:v>29.74169482362483</c:v>
                </c:pt>
                <c:pt idx="4">
                  <c:v>30.82557102311124</c:v>
                </c:pt>
                <c:pt idx="5">
                  <c:v>31.90944722259765</c:v>
                </c:pt>
                <c:pt idx="6">
                  <c:v>32.99332342208407</c:v>
                </c:pt>
                <c:pt idx="7">
                  <c:v>34.07719962157047</c:v>
                </c:pt>
                <c:pt idx="8">
                  <c:v>35.16107582105691</c:v>
                </c:pt>
                <c:pt idx="9">
                  <c:v>36.24495202054332</c:v>
                </c:pt>
                <c:pt idx="10">
                  <c:v>37.32882822002973</c:v>
                </c:pt>
                <c:pt idx="11">
                  <c:v>38.41270441951617</c:v>
                </c:pt>
                <c:pt idx="12">
                  <c:v>39.49658061900256</c:v>
                </c:pt>
                <c:pt idx="13">
                  <c:v>40.580456818489</c:v>
                </c:pt>
                <c:pt idx="14">
                  <c:v>41.66433301797538</c:v>
                </c:pt>
                <c:pt idx="15">
                  <c:v>42.74820921746182</c:v>
                </c:pt>
                <c:pt idx="16">
                  <c:v>43.83208541694826</c:v>
                </c:pt>
                <c:pt idx="17">
                  <c:v>44.91596161643465</c:v>
                </c:pt>
                <c:pt idx="18">
                  <c:v>45.99983781592107</c:v>
                </c:pt>
                <c:pt idx="19">
                  <c:v>47.08371401540747</c:v>
                </c:pt>
                <c:pt idx="20">
                  <c:v>48.1675902148939</c:v>
                </c:pt>
                <c:pt idx="21">
                  <c:v>49.25146641438035</c:v>
                </c:pt>
                <c:pt idx="22">
                  <c:v>50.33534261386674</c:v>
                </c:pt>
                <c:pt idx="23">
                  <c:v>51.41921881335317</c:v>
                </c:pt>
                <c:pt idx="24">
                  <c:v>52.50309501283957</c:v>
                </c:pt>
                <c:pt idx="25">
                  <c:v>53.586971212326</c:v>
                </c:pt>
                <c:pt idx="26">
                  <c:v>54.67084741181243</c:v>
                </c:pt>
                <c:pt idx="27">
                  <c:v>55.75472361129882</c:v>
                </c:pt>
                <c:pt idx="28">
                  <c:v>56.83859981078525</c:v>
                </c:pt>
                <c:pt idx="29">
                  <c:v>57.92247601027165</c:v>
                </c:pt>
                <c:pt idx="30">
                  <c:v>59.00635220975807</c:v>
                </c:pt>
                <c:pt idx="31">
                  <c:v>60.09022840924452</c:v>
                </c:pt>
                <c:pt idx="32">
                  <c:v>61.17410460873091</c:v>
                </c:pt>
                <c:pt idx="33">
                  <c:v>62.25798080821734</c:v>
                </c:pt>
                <c:pt idx="34">
                  <c:v>63.34185700770374</c:v>
                </c:pt>
                <c:pt idx="35">
                  <c:v>64.42573320719016</c:v>
                </c:pt>
                <c:pt idx="36">
                  <c:v>65.5096094066766</c:v>
                </c:pt>
                <c:pt idx="37">
                  <c:v>66.593485606163</c:v>
                </c:pt>
                <c:pt idx="38">
                  <c:v>67.67736180564943</c:v>
                </c:pt>
                <c:pt idx="39">
                  <c:v>68.76123800513582</c:v>
                </c:pt>
                <c:pt idx="40">
                  <c:v>69.84511420462224</c:v>
                </c:pt>
                <c:pt idx="41">
                  <c:v>70.92899040410868</c:v>
                </c:pt>
                <c:pt idx="42">
                  <c:v>72.01286660359508</c:v>
                </c:pt>
                <c:pt idx="43">
                  <c:v>73.09674280308151</c:v>
                </c:pt>
                <c:pt idx="44">
                  <c:v>74.18061900256791</c:v>
                </c:pt>
                <c:pt idx="45">
                  <c:v>75.26449520205433</c:v>
                </c:pt>
                <c:pt idx="46">
                  <c:v>76.34837140154077</c:v>
                </c:pt>
                <c:pt idx="47">
                  <c:v>77.43224760102717</c:v>
                </c:pt>
                <c:pt idx="48">
                  <c:v>78.5161238005136</c:v>
                </c:pt>
                <c:pt idx="49">
                  <c:v>79.6</c:v>
                </c:pt>
              </c:numCache>
            </c:numRef>
          </c:xVal>
          <c:yVal>
            <c:numRef>
              <c:f>Sheet1!$I$151:$I$200</c:f>
              <c:numCache>
                <c:formatCode>General</c:formatCode>
                <c:ptCount val="50"/>
                <c:pt idx="0">
                  <c:v>212.8129165778769</c:v>
                </c:pt>
                <c:pt idx="1">
                  <c:v>181.2736594496374</c:v>
                </c:pt>
                <c:pt idx="2">
                  <c:v>155.3665925697481</c:v>
                </c:pt>
                <c:pt idx="3">
                  <c:v>133.926743113549</c:v>
                </c:pt>
                <c:pt idx="4">
                  <c:v>116.0608210113217</c:v>
                </c:pt>
                <c:pt idx="5">
                  <c:v>101.0771613047886</c:v>
                </c:pt>
                <c:pt idx="6">
                  <c:v>88.43535075825605</c:v>
                </c:pt>
                <c:pt idx="7">
                  <c:v>77.709580859159</c:v>
                </c:pt>
                <c:pt idx="8">
                  <c:v>68.56169426325088</c:v>
                </c:pt>
                <c:pt idx="9">
                  <c:v>60.72115769237108</c:v>
                </c:pt>
                <c:pt idx="10">
                  <c:v>53.97003884097587</c:v>
                </c:pt>
                <c:pt idx="11">
                  <c:v>48.13163582803064</c:v>
                </c:pt>
                <c:pt idx="12">
                  <c:v>43.06179860347571</c:v>
                </c:pt>
                <c:pt idx="13">
                  <c:v>38.64225244407635</c:v>
                </c:pt>
                <c:pt idx="14">
                  <c:v>34.77542325536618</c:v>
                </c:pt>
                <c:pt idx="15">
                  <c:v>31.38039853643329</c:v>
                </c:pt>
                <c:pt idx="16">
                  <c:v>28.38975370693917</c:v>
                </c:pt>
                <c:pt idx="17">
                  <c:v>25.74704260935056</c:v>
                </c:pt>
                <c:pt idx="18">
                  <c:v>23.40480127502674</c:v>
                </c:pt>
                <c:pt idx="19">
                  <c:v>21.32295091875529</c:v>
                </c:pt>
                <c:pt idx="20">
                  <c:v>19.46751338703268</c:v>
                </c:pt>
                <c:pt idx="21">
                  <c:v>17.80957258885407</c:v>
                </c:pt>
                <c:pt idx="22">
                  <c:v>16.32443066726405</c:v>
                </c:pt>
                <c:pt idx="23">
                  <c:v>14.99091917096781</c:v>
                </c:pt>
                <c:pt idx="24">
                  <c:v>13.79083422688938</c:v>
                </c:pt>
                <c:pt idx="25">
                  <c:v>12.70847139981534</c:v>
                </c:pt>
                <c:pt idx="26">
                  <c:v>11.73024106809879</c:v>
                </c:pt>
                <c:pt idx="27">
                  <c:v>10.84434912302369</c:v>
                </c:pt>
                <c:pt idx="28">
                  <c:v>10.04053089405297</c:v>
                </c:pt>
                <c:pt idx="29">
                  <c:v>9.309828621697525</c:v>
                </c:pt>
                <c:pt idx="30">
                  <c:v>8.644404700839056</c:v>
                </c:pt>
                <c:pt idx="31">
                  <c:v>8.037384418235122</c:v>
                </c:pt>
                <c:pt idx="32">
                  <c:v>7.482723098313914</c:v>
                </c:pt>
                <c:pt idx="33">
                  <c:v>6.975093519641988</c:v>
                </c:pt>
                <c:pt idx="34">
                  <c:v>6.509790223070736</c:v>
                </c:pt>
                <c:pt idx="35">
                  <c:v>6.08264794194985</c:v>
                </c:pt>
                <c:pt idx="36">
                  <c:v>5.689971876232396</c:v>
                </c:pt>
                <c:pt idx="37">
                  <c:v>5.328477930119669</c:v>
                </c:pt>
                <c:pt idx="38">
                  <c:v>4.995241356122594</c:v>
                </c:pt>
                <c:pt idx="39">
                  <c:v>4.68765251196749</c:v>
                </c:pt>
                <c:pt idx="40">
                  <c:v>4.403378652402197</c:v>
                </c:pt>
                <c:pt idx="41">
                  <c:v>4.140330854963921</c:v>
                </c:pt>
                <c:pt idx="42">
                  <c:v>3.896635324535049</c:v>
                </c:pt>
                <c:pt idx="43">
                  <c:v>3.670608441925269</c:v>
                </c:pt>
                <c:pt idx="44">
                  <c:v>3.46073502148553</c:v>
                </c:pt>
                <c:pt idx="45">
                  <c:v>3.265649325661902</c:v>
                </c:pt>
                <c:pt idx="46">
                  <c:v>3.084118453481425</c:v>
                </c:pt>
                <c:pt idx="47">
                  <c:v>2.915027777687366</c:v>
                </c:pt>
                <c:pt idx="48">
                  <c:v>2.757368153604752</c:v>
                </c:pt>
                <c:pt idx="49">
                  <c:v>2.610224663440868</c:v>
                </c:pt>
              </c:numCache>
            </c:numRef>
          </c:yVal>
          <c:smooth val="0"/>
        </c:ser>
        <c:ser>
          <c:idx val="0"/>
          <c:order val="2"/>
          <c:tx>
            <c:v>Planck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Sheet1!$D$2:$D$200</c:f>
              <c:numCache>
                <c:formatCode>General</c:formatCode>
                <c:ptCount val="199"/>
                <c:pt idx="0">
                  <c:v>0.4</c:v>
                </c:pt>
                <c:pt idx="1">
                  <c:v>0.8</c:v>
                </c:pt>
                <c:pt idx="2">
                  <c:v>1.2</c:v>
                </c:pt>
                <c:pt idx="3">
                  <c:v>1.6</c:v>
                </c:pt>
                <c:pt idx="4">
                  <c:v>2.0</c:v>
                </c:pt>
                <c:pt idx="5">
                  <c:v>2.4</c:v>
                </c:pt>
                <c:pt idx="6">
                  <c:v>2.8</c:v>
                </c:pt>
                <c:pt idx="7">
                  <c:v>3.2</c:v>
                </c:pt>
                <c:pt idx="8">
                  <c:v>3.6</c:v>
                </c:pt>
                <c:pt idx="9">
                  <c:v>4.0</c:v>
                </c:pt>
                <c:pt idx="10">
                  <c:v>4.4</c:v>
                </c:pt>
                <c:pt idx="11">
                  <c:v>4.8</c:v>
                </c:pt>
                <c:pt idx="12">
                  <c:v>5.2</c:v>
                </c:pt>
                <c:pt idx="13">
                  <c:v>5.6</c:v>
                </c:pt>
                <c:pt idx="14">
                  <c:v>6.0</c:v>
                </c:pt>
                <c:pt idx="15">
                  <c:v>6.4</c:v>
                </c:pt>
                <c:pt idx="16">
                  <c:v>6.8</c:v>
                </c:pt>
                <c:pt idx="17">
                  <c:v>7.2</c:v>
                </c:pt>
                <c:pt idx="18">
                  <c:v>7.6</c:v>
                </c:pt>
                <c:pt idx="19">
                  <c:v>8.0</c:v>
                </c:pt>
                <c:pt idx="20">
                  <c:v>8.4</c:v>
                </c:pt>
                <c:pt idx="21">
                  <c:v>8.8</c:v>
                </c:pt>
                <c:pt idx="22">
                  <c:v>9.2</c:v>
                </c:pt>
                <c:pt idx="23">
                  <c:v>9.6</c:v>
                </c:pt>
                <c:pt idx="24">
                  <c:v>10.0</c:v>
                </c:pt>
                <c:pt idx="25">
                  <c:v>10.4</c:v>
                </c:pt>
                <c:pt idx="26">
                  <c:v>10.8</c:v>
                </c:pt>
                <c:pt idx="27">
                  <c:v>11.2</c:v>
                </c:pt>
                <c:pt idx="28">
                  <c:v>11.6</c:v>
                </c:pt>
                <c:pt idx="29">
                  <c:v>12.0</c:v>
                </c:pt>
                <c:pt idx="30">
                  <c:v>12.4</c:v>
                </c:pt>
                <c:pt idx="31">
                  <c:v>12.8</c:v>
                </c:pt>
                <c:pt idx="32">
                  <c:v>13.2</c:v>
                </c:pt>
                <c:pt idx="33">
                  <c:v>13.6</c:v>
                </c:pt>
                <c:pt idx="34">
                  <c:v>14.0</c:v>
                </c:pt>
                <c:pt idx="35">
                  <c:v>14.4</c:v>
                </c:pt>
                <c:pt idx="36">
                  <c:v>14.8</c:v>
                </c:pt>
                <c:pt idx="37">
                  <c:v>15.2</c:v>
                </c:pt>
                <c:pt idx="38">
                  <c:v>15.6</c:v>
                </c:pt>
                <c:pt idx="39">
                  <c:v>16.0</c:v>
                </c:pt>
                <c:pt idx="40">
                  <c:v>16.4</c:v>
                </c:pt>
                <c:pt idx="41">
                  <c:v>16.8</c:v>
                </c:pt>
                <c:pt idx="42">
                  <c:v>17.2</c:v>
                </c:pt>
                <c:pt idx="43">
                  <c:v>17.6</c:v>
                </c:pt>
                <c:pt idx="44">
                  <c:v>18.0</c:v>
                </c:pt>
                <c:pt idx="45">
                  <c:v>18.4</c:v>
                </c:pt>
                <c:pt idx="46">
                  <c:v>18.8</c:v>
                </c:pt>
                <c:pt idx="47">
                  <c:v>19.2</c:v>
                </c:pt>
                <c:pt idx="48">
                  <c:v>19.6</c:v>
                </c:pt>
                <c:pt idx="49">
                  <c:v>20.0</c:v>
                </c:pt>
                <c:pt idx="50">
                  <c:v>20.4</c:v>
                </c:pt>
                <c:pt idx="51">
                  <c:v>20.8</c:v>
                </c:pt>
                <c:pt idx="52">
                  <c:v>21.2</c:v>
                </c:pt>
                <c:pt idx="53">
                  <c:v>21.6</c:v>
                </c:pt>
                <c:pt idx="54">
                  <c:v>22.0</c:v>
                </c:pt>
                <c:pt idx="55">
                  <c:v>22.4</c:v>
                </c:pt>
                <c:pt idx="56">
                  <c:v>22.8</c:v>
                </c:pt>
                <c:pt idx="57">
                  <c:v>23.2</c:v>
                </c:pt>
                <c:pt idx="58">
                  <c:v>23.6</c:v>
                </c:pt>
                <c:pt idx="59">
                  <c:v>24.0</c:v>
                </c:pt>
                <c:pt idx="60">
                  <c:v>24.4</c:v>
                </c:pt>
                <c:pt idx="61">
                  <c:v>24.8</c:v>
                </c:pt>
                <c:pt idx="62">
                  <c:v>25.2</c:v>
                </c:pt>
                <c:pt idx="63">
                  <c:v>25.6</c:v>
                </c:pt>
                <c:pt idx="64">
                  <c:v>26.0</c:v>
                </c:pt>
                <c:pt idx="65">
                  <c:v>26.4</c:v>
                </c:pt>
                <c:pt idx="66">
                  <c:v>26.8</c:v>
                </c:pt>
                <c:pt idx="67">
                  <c:v>27.2</c:v>
                </c:pt>
                <c:pt idx="68">
                  <c:v>27.6</c:v>
                </c:pt>
                <c:pt idx="69">
                  <c:v>28.0</c:v>
                </c:pt>
                <c:pt idx="70">
                  <c:v>28.4</c:v>
                </c:pt>
                <c:pt idx="71">
                  <c:v>28.8</c:v>
                </c:pt>
                <c:pt idx="72">
                  <c:v>29.2</c:v>
                </c:pt>
                <c:pt idx="73">
                  <c:v>29.6</c:v>
                </c:pt>
                <c:pt idx="74">
                  <c:v>30.0</c:v>
                </c:pt>
                <c:pt idx="75">
                  <c:v>30.4</c:v>
                </c:pt>
                <c:pt idx="76">
                  <c:v>30.8</c:v>
                </c:pt>
                <c:pt idx="77">
                  <c:v>31.2</c:v>
                </c:pt>
                <c:pt idx="78">
                  <c:v>31.6</c:v>
                </c:pt>
                <c:pt idx="79">
                  <c:v>32.0</c:v>
                </c:pt>
                <c:pt idx="80">
                  <c:v>32.4</c:v>
                </c:pt>
                <c:pt idx="81">
                  <c:v>32.8</c:v>
                </c:pt>
                <c:pt idx="82">
                  <c:v>33.2</c:v>
                </c:pt>
                <c:pt idx="83">
                  <c:v>33.6</c:v>
                </c:pt>
                <c:pt idx="84">
                  <c:v>34.0</c:v>
                </c:pt>
                <c:pt idx="85">
                  <c:v>34.4</c:v>
                </c:pt>
                <c:pt idx="86">
                  <c:v>34.8</c:v>
                </c:pt>
                <c:pt idx="87">
                  <c:v>35.2</c:v>
                </c:pt>
                <c:pt idx="88">
                  <c:v>35.6</c:v>
                </c:pt>
                <c:pt idx="89">
                  <c:v>36.0</c:v>
                </c:pt>
                <c:pt idx="90">
                  <c:v>36.4</c:v>
                </c:pt>
                <c:pt idx="91">
                  <c:v>36.8</c:v>
                </c:pt>
                <c:pt idx="92">
                  <c:v>37.2</c:v>
                </c:pt>
                <c:pt idx="93">
                  <c:v>37.6</c:v>
                </c:pt>
                <c:pt idx="94">
                  <c:v>38.0</c:v>
                </c:pt>
                <c:pt idx="95">
                  <c:v>38.4</c:v>
                </c:pt>
                <c:pt idx="96">
                  <c:v>38.8</c:v>
                </c:pt>
                <c:pt idx="97">
                  <c:v>39.2</c:v>
                </c:pt>
                <c:pt idx="98">
                  <c:v>39.6</c:v>
                </c:pt>
                <c:pt idx="99">
                  <c:v>40.0</c:v>
                </c:pt>
                <c:pt idx="100">
                  <c:v>40.4</c:v>
                </c:pt>
                <c:pt idx="101">
                  <c:v>40.8</c:v>
                </c:pt>
                <c:pt idx="102">
                  <c:v>41.2</c:v>
                </c:pt>
                <c:pt idx="103">
                  <c:v>41.6</c:v>
                </c:pt>
                <c:pt idx="104">
                  <c:v>42.0</c:v>
                </c:pt>
                <c:pt idx="105">
                  <c:v>42.4</c:v>
                </c:pt>
                <c:pt idx="106">
                  <c:v>42.8</c:v>
                </c:pt>
                <c:pt idx="107">
                  <c:v>43.2</c:v>
                </c:pt>
                <c:pt idx="108">
                  <c:v>43.6</c:v>
                </c:pt>
                <c:pt idx="109">
                  <c:v>44.0</c:v>
                </c:pt>
                <c:pt idx="110">
                  <c:v>44.4</c:v>
                </c:pt>
                <c:pt idx="111">
                  <c:v>44.8</c:v>
                </c:pt>
                <c:pt idx="112">
                  <c:v>45.2</c:v>
                </c:pt>
                <c:pt idx="113">
                  <c:v>45.6</c:v>
                </c:pt>
                <c:pt idx="114">
                  <c:v>46.0</c:v>
                </c:pt>
                <c:pt idx="115">
                  <c:v>46.4</c:v>
                </c:pt>
                <c:pt idx="116">
                  <c:v>46.8</c:v>
                </c:pt>
                <c:pt idx="117">
                  <c:v>47.2</c:v>
                </c:pt>
                <c:pt idx="118">
                  <c:v>47.6</c:v>
                </c:pt>
                <c:pt idx="119">
                  <c:v>48.0</c:v>
                </c:pt>
                <c:pt idx="120">
                  <c:v>48.4</c:v>
                </c:pt>
                <c:pt idx="121">
                  <c:v>48.8</c:v>
                </c:pt>
                <c:pt idx="122">
                  <c:v>49.2</c:v>
                </c:pt>
                <c:pt idx="123">
                  <c:v>49.6</c:v>
                </c:pt>
                <c:pt idx="124">
                  <c:v>50.0</c:v>
                </c:pt>
                <c:pt idx="125">
                  <c:v>50.4</c:v>
                </c:pt>
                <c:pt idx="126">
                  <c:v>50.8</c:v>
                </c:pt>
                <c:pt idx="127">
                  <c:v>51.2</c:v>
                </c:pt>
                <c:pt idx="128">
                  <c:v>51.6</c:v>
                </c:pt>
                <c:pt idx="129">
                  <c:v>52.0</c:v>
                </c:pt>
                <c:pt idx="130">
                  <c:v>52.4</c:v>
                </c:pt>
                <c:pt idx="131">
                  <c:v>52.8</c:v>
                </c:pt>
                <c:pt idx="132">
                  <c:v>53.2</c:v>
                </c:pt>
                <c:pt idx="133">
                  <c:v>53.6</c:v>
                </c:pt>
                <c:pt idx="134">
                  <c:v>54.0</c:v>
                </c:pt>
                <c:pt idx="135">
                  <c:v>54.4</c:v>
                </c:pt>
                <c:pt idx="136">
                  <c:v>54.8</c:v>
                </c:pt>
                <c:pt idx="137">
                  <c:v>55.2</c:v>
                </c:pt>
                <c:pt idx="138">
                  <c:v>55.6</c:v>
                </c:pt>
                <c:pt idx="139">
                  <c:v>56.0</c:v>
                </c:pt>
                <c:pt idx="140">
                  <c:v>56.4</c:v>
                </c:pt>
                <c:pt idx="141">
                  <c:v>56.8</c:v>
                </c:pt>
                <c:pt idx="142">
                  <c:v>57.2</c:v>
                </c:pt>
                <c:pt idx="143">
                  <c:v>57.6</c:v>
                </c:pt>
                <c:pt idx="144">
                  <c:v>58.0</c:v>
                </c:pt>
                <c:pt idx="145">
                  <c:v>58.4</c:v>
                </c:pt>
                <c:pt idx="146">
                  <c:v>58.8</c:v>
                </c:pt>
                <c:pt idx="147">
                  <c:v>59.2</c:v>
                </c:pt>
                <c:pt idx="148">
                  <c:v>59.6</c:v>
                </c:pt>
                <c:pt idx="149">
                  <c:v>60.0</c:v>
                </c:pt>
                <c:pt idx="150">
                  <c:v>60.4</c:v>
                </c:pt>
                <c:pt idx="151">
                  <c:v>60.8</c:v>
                </c:pt>
                <c:pt idx="152">
                  <c:v>61.2</c:v>
                </c:pt>
                <c:pt idx="153">
                  <c:v>61.6</c:v>
                </c:pt>
                <c:pt idx="154">
                  <c:v>62.0</c:v>
                </c:pt>
                <c:pt idx="155">
                  <c:v>62.4</c:v>
                </c:pt>
                <c:pt idx="156">
                  <c:v>62.8</c:v>
                </c:pt>
                <c:pt idx="157">
                  <c:v>63.2</c:v>
                </c:pt>
                <c:pt idx="158">
                  <c:v>63.6</c:v>
                </c:pt>
                <c:pt idx="159">
                  <c:v>64.0</c:v>
                </c:pt>
                <c:pt idx="160">
                  <c:v>64.4</c:v>
                </c:pt>
                <c:pt idx="161">
                  <c:v>64.8</c:v>
                </c:pt>
                <c:pt idx="162">
                  <c:v>65.2</c:v>
                </c:pt>
                <c:pt idx="163">
                  <c:v>65.6</c:v>
                </c:pt>
                <c:pt idx="164">
                  <c:v>66.0</c:v>
                </c:pt>
                <c:pt idx="165">
                  <c:v>66.4</c:v>
                </c:pt>
                <c:pt idx="166">
                  <c:v>66.8</c:v>
                </c:pt>
                <c:pt idx="167">
                  <c:v>67.2</c:v>
                </c:pt>
                <c:pt idx="168">
                  <c:v>67.6</c:v>
                </c:pt>
                <c:pt idx="169">
                  <c:v>68.0</c:v>
                </c:pt>
                <c:pt idx="170">
                  <c:v>68.4</c:v>
                </c:pt>
                <c:pt idx="171">
                  <c:v>68.8</c:v>
                </c:pt>
                <c:pt idx="172">
                  <c:v>69.2</c:v>
                </c:pt>
                <c:pt idx="173">
                  <c:v>69.6</c:v>
                </c:pt>
                <c:pt idx="174">
                  <c:v>70.0</c:v>
                </c:pt>
                <c:pt idx="175">
                  <c:v>70.4</c:v>
                </c:pt>
                <c:pt idx="176">
                  <c:v>70.8</c:v>
                </c:pt>
                <c:pt idx="177">
                  <c:v>71.2</c:v>
                </c:pt>
                <c:pt idx="178">
                  <c:v>71.6</c:v>
                </c:pt>
                <c:pt idx="179">
                  <c:v>72.0</c:v>
                </c:pt>
                <c:pt idx="180">
                  <c:v>72.4</c:v>
                </c:pt>
                <c:pt idx="181">
                  <c:v>72.8</c:v>
                </c:pt>
                <c:pt idx="182">
                  <c:v>73.2</c:v>
                </c:pt>
                <c:pt idx="183">
                  <c:v>73.6</c:v>
                </c:pt>
                <c:pt idx="184">
                  <c:v>74.0</c:v>
                </c:pt>
                <c:pt idx="185">
                  <c:v>74.4</c:v>
                </c:pt>
                <c:pt idx="186">
                  <c:v>74.8</c:v>
                </c:pt>
                <c:pt idx="187">
                  <c:v>75.2</c:v>
                </c:pt>
                <c:pt idx="188">
                  <c:v>75.6</c:v>
                </c:pt>
                <c:pt idx="189">
                  <c:v>76.0</c:v>
                </c:pt>
                <c:pt idx="190">
                  <c:v>76.4</c:v>
                </c:pt>
                <c:pt idx="191">
                  <c:v>76.8</c:v>
                </c:pt>
                <c:pt idx="192">
                  <c:v>77.2</c:v>
                </c:pt>
                <c:pt idx="193">
                  <c:v>77.6</c:v>
                </c:pt>
                <c:pt idx="194">
                  <c:v>78.0</c:v>
                </c:pt>
                <c:pt idx="195">
                  <c:v>78.4</c:v>
                </c:pt>
                <c:pt idx="196">
                  <c:v>78.8</c:v>
                </c:pt>
                <c:pt idx="197">
                  <c:v>79.2</c:v>
                </c:pt>
                <c:pt idx="198">
                  <c:v>79.6</c:v>
                </c:pt>
              </c:numCache>
            </c:numRef>
          </c:xVal>
          <c:yVal>
            <c:numRef>
              <c:f>Sheet1!$E$2:$E$200</c:f>
              <c:numCache>
                <c:formatCode>General</c:formatCode>
                <c:ptCount val="199"/>
                <c:pt idx="0">
                  <c:v>9.15533210800474E-41</c:v>
                </c:pt>
                <c:pt idx="1">
                  <c:v>2.08783061538992E-16</c:v>
                </c:pt>
                <c:pt idx="2">
                  <c:v>1.14893646178797E-8</c:v>
                </c:pt>
                <c:pt idx="3">
                  <c:v>5.57353652990292E-5</c:v>
                </c:pt>
                <c:pt idx="4">
                  <c:v>0.00704527420351208</c:v>
                </c:pt>
                <c:pt idx="5">
                  <c:v>0.150038626740512</c:v>
                </c:pt>
                <c:pt idx="6">
                  <c:v>1.183174298160813</c:v>
                </c:pt>
                <c:pt idx="7">
                  <c:v>5.090656653976495</c:v>
                </c:pt>
                <c:pt idx="8">
                  <c:v>14.77179401797674</c:v>
                </c:pt>
                <c:pt idx="9">
                  <c:v>32.7631060915593</c:v>
                </c:pt>
                <c:pt idx="10">
                  <c:v>60.07127043741926</c:v>
                </c:pt>
                <c:pt idx="11">
                  <c:v>95.85237308748172</c:v>
                </c:pt>
                <c:pt idx="12">
                  <c:v>137.8465174628077</c:v>
                </c:pt>
                <c:pt idx="13">
                  <c:v>183.1155319728621</c:v>
                </c:pt>
                <c:pt idx="14">
                  <c:v>228.7135765018066</c:v>
                </c:pt>
                <c:pt idx="15">
                  <c:v>272.1285939429858</c:v>
                </c:pt>
                <c:pt idx="16">
                  <c:v>311.4867199209263</c:v>
                </c:pt>
                <c:pt idx="17">
                  <c:v>345.5806799985618</c:v>
                </c:pt>
                <c:pt idx="18">
                  <c:v>373.7945650139704</c:v>
                </c:pt>
                <c:pt idx="19">
                  <c:v>395.9830188618702</c:v>
                </c:pt>
                <c:pt idx="20">
                  <c:v>412.3426628569412</c:v>
                </c:pt>
                <c:pt idx="21">
                  <c:v>423.2963265985628</c:v>
                </c:pt>
                <c:pt idx="22">
                  <c:v>429.3987023536282</c:v>
                </c:pt>
                <c:pt idx="23">
                  <c:v>431.2648927561855</c:v>
                </c:pt>
                <c:pt idx="24">
                  <c:v>429.5196544353561</c:v>
                </c:pt>
                <c:pt idx="25">
                  <c:v>424.7636734801522</c:v>
                </c:pt>
                <c:pt idx="26">
                  <c:v>417.5529812894673</c:v>
                </c:pt>
                <c:pt idx="27">
                  <c:v>408.3879997726093</c:v>
                </c:pt>
                <c:pt idx="28">
                  <c:v>397.7093174066925</c:v>
                </c:pt>
                <c:pt idx="29">
                  <c:v>385.8979398481634</c:v>
                </c:pt>
                <c:pt idx="30">
                  <c:v>373.278335007894</c:v>
                </c:pt>
                <c:pt idx="31">
                  <c:v>360.1230679492422</c:v>
                </c:pt>
                <c:pt idx="32">
                  <c:v>346.6581925649651</c:v>
                </c:pt>
                <c:pt idx="33">
                  <c:v>333.068846116027</c:v>
                </c:pt>
                <c:pt idx="34">
                  <c:v>319.504695743154</c:v>
                </c:pt>
                <c:pt idx="35">
                  <c:v>306.0850295411989</c:v>
                </c:pt>
                <c:pt idx="36">
                  <c:v>292.9033833223222</c:v>
                </c:pt>
                <c:pt idx="37">
                  <c:v>280.0316597594822</c:v>
                </c:pt>
                <c:pt idx="38">
                  <c:v>267.5237385610056</c:v>
                </c:pt>
                <c:pt idx="39">
                  <c:v>255.4186017642278</c:v>
                </c:pt>
                <c:pt idx="40">
                  <c:v>243.743012375246</c:v>
                </c:pt>
                <c:pt idx="41">
                  <c:v>232.5137911937827</c:v>
                </c:pt>
                <c:pt idx="42">
                  <c:v>221.7397384182095</c:v>
                </c:pt>
                <c:pt idx="43">
                  <c:v>211.4232453835002</c:v>
                </c:pt>
                <c:pt idx="44">
                  <c:v>201.5616388113986</c:v>
                </c:pt>
                <c:pt idx="45">
                  <c:v>192.148296093009</c:v>
                </c:pt>
                <c:pt idx="46">
                  <c:v>183.1735659285501</c:v>
                </c:pt>
                <c:pt idx="47">
                  <c:v>174.6255244611023</c:v>
                </c:pt>
                <c:pt idx="48">
                  <c:v>166.4905930649686</c:v>
                </c:pt>
                <c:pt idx="49">
                  <c:v>158.7540402953444</c:v>
                </c:pt>
                <c:pt idx="50">
                  <c:v>151.4003872238947</c:v>
                </c:pt>
                <c:pt idx="51">
                  <c:v>144.4137324853871</c:v>
                </c:pt>
                <c:pt idx="52">
                  <c:v>137.7780108310957</c:v>
                </c:pt>
                <c:pt idx="53">
                  <c:v>131.4771967994186</c:v>
                </c:pt>
                <c:pt idx="54">
                  <c:v>125.4954632406515</c:v>
                </c:pt>
                <c:pt idx="55">
                  <c:v>119.8173028365255</c:v>
                </c:pt>
                <c:pt idx="56">
                  <c:v>114.4276194017423</c:v>
                </c:pt>
                <c:pt idx="57">
                  <c:v>109.3117946120847</c:v>
                </c:pt>
                <c:pt idx="58">
                  <c:v>104.4557348422635</c:v>
                </c:pt>
                <c:pt idx="59">
                  <c:v>99.8459019900818</c:v>
                </c:pt>
                <c:pt idx="60">
                  <c:v>95.4693314885309</c:v>
                </c:pt>
                <c:pt idx="61">
                  <c:v>91.31364014381398</c:v>
                </c:pt>
                <c:pt idx="62">
                  <c:v>87.3670259675879</c:v>
                </c:pt>
                <c:pt idx="63">
                  <c:v>83.61826178094622</c:v>
                </c:pt>
                <c:pt idx="64">
                  <c:v>80.05668404311875</c:v>
                </c:pt>
                <c:pt idx="65">
                  <c:v>76.67217808872041</c:v>
                </c:pt>
                <c:pt idx="66">
                  <c:v>73.4551607345474</c:v>
                </c:pt>
                <c:pt idx="67">
                  <c:v>70.39656103269424</c:v>
                </c:pt>
                <c:pt idx="68">
                  <c:v>67.48779979471957</c:v>
                </c:pt>
                <c:pt idx="69">
                  <c:v>64.72076838630871</c:v>
                </c:pt>
                <c:pt idx="70">
                  <c:v>62.08780718884827</c:v>
                </c:pt>
                <c:pt idx="71">
                  <c:v>59.58168403976896</c:v>
                </c:pt>
                <c:pt idx="72">
                  <c:v>57.19557289426818</c:v>
                </c:pt>
                <c:pt idx="73">
                  <c:v>54.92303289447652</c:v>
                </c:pt>
                <c:pt idx="74">
                  <c:v>52.7579879860859</c:v>
                </c:pt>
                <c:pt idx="75">
                  <c:v>50.69470718509788</c:v>
                </c:pt>
                <c:pt idx="76">
                  <c:v>48.72778556716158</c:v>
                </c:pt>
                <c:pt idx="77">
                  <c:v>46.85212602769577</c:v>
                </c:pt>
                <c:pt idx="78">
                  <c:v>45.06292184158511</c:v>
                </c:pt>
                <c:pt idx="79">
                  <c:v>43.35564003583885</c:v>
                </c:pt>
                <c:pt idx="80">
                  <c:v>41.72600557648309</c:v>
                </c:pt>
                <c:pt idx="81">
                  <c:v>40.16998636153155</c:v>
                </c:pt>
                <c:pt idx="82">
                  <c:v>38.68377900464848</c:v>
                </c:pt>
                <c:pt idx="83">
                  <c:v>37.26379538867556</c:v>
                </c:pt>
                <c:pt idx="84">
                  <c:v>35.90664996420369</c:v>
                </c:pt>
                <c:pt idx="85">
                  <c:v>34.60914776555382</c:v>
                </c:pt>
                <c:pt idx="86">
                  <c:v>33.36827311465547</c:v>
                </c:pt>
                <c:pt idx="87">
                  <c:v>32.18117898219237</c:v>
                </c:pt>
                <c:pt idx="88">
                  <c:v>31.04517697486324</c:v>
                </c:pt>
                <c:pt idx="89">
                  <c:v>29.95772791755466</c:v>
                </c:pt>
                <c:pt idx="90">
                  <c:v>28.91643299954024</c:v>
                </c:pt>
                <c:pt idx="91">
                  <c:v>27.91902545441658</c:v>
                </c:pt>
                <c:pt idx="92">
                  <c:v>26.96336274429572</c:v>
                </c:pt>
                <c:pt idx="93">
                  <c:v>26.04741921973716</c:v>
                </c:pt>
                <c:pt idx="94">
                  <c:v>25.16927922797596</c:v>
                </c:pt>
                <c:pt idx="95">
                  <c:v>24.32713064314834</c:v>
                </c:pt>
                <c:pt idx="96">
                  <c:v>23.51925879340595</c:v>
                </c:pt>
                <c:pt idx="97">
                  <c:v>22.74404076101752</c:v>
                </c:pt>
                <c:pt idx="98">
                  <c:v>21.99994003276802</c:v>
                </c:pt>
                <c:pt idx="99">
                  <c:v>21.28550147916188</c:v>
                </c:pt>
                <c:pt idx="100">
                  <c:v>20.59934664211135</c:v>
                </c:pt>
                <c:pt idx="101">
                  <c:v>19.94016931193268</c:v>
                </c:pt>
                <c:pt idx="102">
                  <c:v>19.3067313755766</c:v>
                </c:pt>
                <c:pt idx="103">
                  <c:v>18.6978589190818</c:v>
                </c:pt>
                <c:pt idx="104">
                  <c:v>18.11243856825621</c:v>
                </c:pt>
                <c:pt idx="105">
                  <c:v>17.54941405256193</c:v>
                </c:pt>
                <c:pt idx="106">
                  <c:v>17.00778297810144</c:v>
                </c:pt>
                <c:pt idx="107">
                  <c:v>16.48659379647872</c:v>
                </c:pt>
                <c:pt idx="108">
                  <c:v>15.98494295713746</c:v>
                </c:pt>
                <c:pt idx="109">
                  <c:v>15.50197223156011</c:v>
                </c:pt>
                <c:pt idx="110">
                  <c:v>15.03686619845079</c:v>
                </c:pt>
                <c:pt idx="111">
                  <c:v>14.58884987971849</c:v>
                </c:pt>
                <c:pt idx="112">
                  <c:v>14.15718651773112</c:v>
                </c:pt>
                <c:pt idx="113">
                  <c:v>13.74117548492409</c:v>
                </c:pt>
                <c:pt idx="114">
                  <c:v>13.34015031742281</c:v>
                </c:pt>
                <c:pt idx="115">
                  <c:v>12.95347686487858</c:v>
                </c:pt>
                <c:pt idx="116">
                  <c:v>12.58055154922259</c:v>
                </c:pt>
                <c:pt idx="117">
                  <c:v>12.22079972551635</c:v>
                </c:pt>
                <c:pt idx="118">
                  <c:v>11.87367413851988</c:v>
                </c:pt>
                <c:pt idx="119">
                  <c:v>11.53865346901314</c:v>
                </c:pt>
                <c:pt idx="120">
                  <c:v>11.21524096429373</c:v>
                </c:pt>
                <c:pt idx="121">
                  <c:v>10.90296314763567</c:v>
                </c:pt>
                <c:pt idx="122">
                  <c:v>10.60136860183243</c:v>
                </c:pt>
                <c:pt idx="123">
                  <c:v>10.31002682226332</c:v>
                </c:pt>
                <c:pt idx="124">
                  <c:v>10.02852713521739</c:v>
                </c:pt>
                <c:pt idx="125">
                  <c:v>9.756477677484418</c:v>
                </c:pt>
                <c:pt idx="126">
                  <c:v>9.493504433480103</c:v>
                </c:pt>
                <c:pt idx="127">
                  <c:v>9.239250326412476</c:v>
                </c:pt>
                <c:pt idx="128">
                  <c:v>8.993374360220955</c:v>
                </c:pt>
                <c:pt idx="129">
                  <c:v>8.75555080922874</c:v>
                </c:pt>
                <c:pt idx="130">
                  <c:v>8.525468452644825</c:v>
                </c:pt>
                <c:pt idx="131">
                  <c:v>8.302829851234035</c:v>
                </c:pt>
                <c:pt idx="132">
                  <c:v>8.087350663644331</c:v>
                </c:pt>
                <c:pt idx="133">
                  <c:v>7.878759000039247</c:v>
                </c:pt>
                <c:pt idx="134">
                  <c:v>7.676794810832101</c:v>
                </c:pt>
                <c:pt idx="135">
                  <c:v>7.48120930845735</c:v>
                </c:pt>
                <c:pt idx="136">
                  <c:v>7.291764420243877</c:v>
                </c:pt>
                <c:pt idx="137">
                  <c:v>7.108232270576159</c:v>
                </c:pt>
                <c:pt idx="138">
                  <c:v>6.930394690642287</c:v>
                </c:pt>
                <c:pt idx="139">
                  <c:v>6.75804275417346</c:v>
                </c:pt>
                <c:pt idx="140">
                  <c:v>6.590976337678334</c:v>
                </c:pt>
                <c:pt idx="141">
                  <c:v>6.42900370376791</c:v>
                </c:pt>
                <c:pt idx="142">
                  <c:v>6.271941106252895</c:v>
                </c:pt>
                <c:pt idx="143">
                  <c:v>6.119612415776192</c:v>
                </c:pt>
                <c:pt idx="144">
                  <c:v>5.971848764818613</c:v>
                </c:pt>
                <c:pt idx="145">
                  <c:v>5.828488210986484</c:v>
                </c:pt>
                <c:pt idx="146">
                  <c:v>5.689375417555925</c:v>
                </c:pt>
                <c:pt idx="147">
                  <c:v>5.554361350310226</c:v>
                </c:pt>
                <c:pt idx="148">
                  <c:v>5.423302989764824</c:v>
                </c:pt>
                <c:pt idx="149">
                  <c:v>5.296063057928298</c:v>
                </c:pt>
                <c:pt idx="150">
                  <c:v>5.172509758798737</c:v>
                </c:pt>
                <c:pt idx="151">
                  <c:v>5.052516531842165</c:v>
                </c:pt>
                <c:pt idx="152">
                  <c:v>4.93596181774432</c:v>
                </c:pt>
                <c:pt idx="153">
                  <c:v>4.822728835768763</c:v>
                </c:pt>
                <c:pt idx="154">
                  <c:v>4.712705372093355</c:v>
                </c:pt>
                <c:pt idx="155">
                  <c:v>4.6057835785338</c:v>
                </c:pt>
                <c:pt idx="156">
                  <c:v>4.501859781097373</c:v>
                </c:pt>
                <c:pt idx="157">
                  <c:v>4.400834297842096</c:v>
                </c:pt>
                <c:pt idx="158">
                  <c:v>4.302611265546921</c:v>
                </c:pt>
                <c:pt idx="159">
                  <c:v>4.207098474726871</c:v>
                </c:pt>
                <c:pt idx="160">
                  <c:v>4.114207212553711</c:v>
                </c:pt>
                <c:pt idx="161">
                  <c:v>4.023852113267698</c:v>
                </c:pt>
                <c:pt idx="162">
                  <c:v>3.93595101568953</c:v>
                </c:pt>
                <c:pt idx="163">
                  <c:v>3.85042482746362</c:v>
                </c:pt>
                <c:pt idx="164">
                  <c:v>3.767197395684543</c:v>
                </c:pt>
                <c:pt idx="165">
                  <c:v>3.686195383578047</c:v>
                </c:pt>
                <c:pt idx="166">
                  <c:v>3.607348152926284</c:v>
                </c:pt>
                <c:pt idx="167">
                  <c:v>3.530587651944132</c:v>
                </c:pt>
                <c:pt idx="168">
                  <c:v>3.455848308329765</c:v>
                </c:pt>
                <c:pt idx="169">
                  <c:v>3.383066927227729</c:v>
                </c:pt>
                <c:pt idx="170">
                  <c:v>3.312182593857242</c:v>
                </c:pt>
                <c:pt idx="171">
                  <c:v>3.243136580571862</c:v>
                </c:pt>
                <c:pt idx="172">
                  <c:v>3.175872258129407</c:v>
                </c:pt>
                <c:pt idx="173">
                  <c:v>3.110335010962948</c:v>
                </c:pt>
                <c:pt idx="174">
                  <c:v>3.046472156254985</c:v>
                </c:pt>
                <c:pt idx="175">
                  <c:v>2.98423286662756</c:v>
                </c:pt>
                <c:pt idx="176">
                  <c:v>2.923568096270962</c:v>
                </c:pt>
                <c:pt idx="177">
                  <c:v>2.864430510343255</c:v>
                </c:pt>
                <c:pt idx="178">
                  <c:v>2.806774417481659</c:v>
                </c:pt>
                <c:pt idx="179">
                  <c:v>2.750555705275182</c:v>
                </c:pt>
                <c:pt idx="180">
                  <c:v>2.695731778555906</c:v>
                </c:pt>
                <c:pt idx="181">
                  <c:v>2.6422615003737</c:v>
                </c:pt>
                <c:pt idx="182">
                  <c:v>2.590105135526203</c:v>
                </c:pt>
                <c:pt idx="183">
                  <c:v>2.539224296522622</c:v>
                </c:pt>
                <c:pt idx="184">
                  <c:v>2.48958189186606</c:v>
                </c:pt>
                <c:pt idx="185">
                  <c:v>2.441142076545123</c:v>
                </c:pt>
                <c:pt idx="186">
                  <c:v>2.393870204631099</c:v>
                </c:pt>
                <c:pt idx="187">
                  <c:v>2.347732783882285</c:v>
                </c:pt>
                <c:pt idx="188">
                  <c:v>2.302697432262072</c:v>
                </c:pt>
                <c:pt idx="189">
                  <c:v>2.258732836282102</c:v>
                </c:pt>
                <c:pt idx="190">
                  <c:v>2.215808711086303</c:v>
                </c:pt>
                <c:pt idx="191">
                  <c:v>2.173895762195777</c:v>
                </c:pt>
                <c:pt idx="192">
                  <c:v>2.13296564883859</c:v>
                </c:pt>
                <c:pt idx="193">
                  <c:v>2.092990948792238</c:v>
                </c:pt>
                <c:pt idx="194">
                  <c:v>2.053945124670182</c:v>
                </c:pt>
                <c:pt idx="195">
                  <c:v>2.015802491587183</c:v>
                </c:pt>
                <c:pt idx="196">
                  <c:v>1.978538186141425</c:v>
                </c:pt>
                <c:pt idx="197">
                  <c:v>1.942128136654436</c:v>
                </c:pt>
                <c:pt idx="198">
                  <c:v>1.906549034612681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4426376"/>
        <c:axId val="469119496"/>
      </c:scatterChart>
      <c:valAx>
        <c:axId val="544426376"/>
        <c:scaling>
          <c:orientation val="minMax"/>
          <c:max val="80.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wavelength (</a:t>
                </a:r>
                <a:r>
                  <a:rPr lang="el-GR"/>
                  <a:t>μ</a:t>
                </a:r>
                <a:r>
                  <a:rPr lang="en-US"/>
                  <a:t>m)</a:t>
                </a:r>
              </a:p>
            </c:rich>
          </c:tx>
          <c:layout>
            <c:manualLayout>
              <c:xMode val="edge"/>
              <c:yMode val="edge"/>
              <c:x val="0.453125768238946"/>
              <c:y val="0.8786764705882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9119496"/>
        <c:crosses val="autoZero"/>
        <c:crossBetween val="midCat"/>
      </c:valAx>
      <c:valAx>
        <c:axId val="469119496"/>
        <c:scaling>
          <c:orientation val="minMax"/>
          <c:min val="0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u(</a:t>
                </a: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Symbol"/>
                  </a:rPr>
                  <a:t>l</a:t>
                </a: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 (nJ/m</a:t>
                </a:r>
                <a:r>
                  <a:rPr lang="en-US" sz="12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•</a:t>
                </a:r>
                <a:r>
                  <a:rPr lang="el-GR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μ</a:t>
                </a: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m)</a:t>
                </a:r>
              </a:p>
            </c:rich>
          </c:tx>
          <c:layout>
            <c:manualLayout>
              <c:xMode val="edge"/>
              <c:yMode val="edge"/>
              <c:x val="0.0277778248728856"/>
              <c:y val="0.378676470588235"/>
            </c:manualLayout>
          </c:layout>
          <c:overlay val="0"/>
          <c:spPr>
            <a:noFill/>
            <a:ln w="25400">
              <a:noFill/>
            </a:ln>
          </c:spPr>
        </c:title>
        <c:numFmt formatCode="###E+0;###E+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42637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" r="0.75" t="1.0" header="0.5" footer="0.5"/>
    <c:pageSetup orientation="landscape" horizontalDpi="-3" verticalDpi="0"/>
  </c:printSettings>
</c:chartSpace>
</file>

<file path=xl/ctrlProps/ctrlProp1.xml><?xml version="1.0" encoding="utf-8"?>
<formControlPr xmlns="http://schemas.microsoft.com/office/spreadsheetml/2009/9/main" objectType="Scroll" dx="16" fmlaLink="$C$32" max="1000" min="10" page="20" val="708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63500</xdr:rowOff>
    </xdr:from>
    <xdr:to>
      <xdr:col>11</xdr:col>
      <xdr:colOff>266700</xdr:colOff>
      <xdr:row>17</xdr:row>
      <xdr:rowOff>63500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114300</xdr:colOff>
      <xdr:row>17</xdr:row>
      <xdr:rowOff>63500</xdr:rowOff>
    </xdr:from>
    <xdr:to>
      <xdr:col>11</xdr:col>
      <xdr:colOff>266700</xdr:colOff>
      <xdr:row>33</xdr:row>
      <xdr:rowOff>63500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241300</xdr:colOff>
          <xdr:row>2</xdr:row>
          <xdr:rowOff>25400</xdr:rowOff>
        </xdr:from>
        <xdr:to>
          <xdr:col>2</xdr:col>
          <xdr:colOff>469900</xdr:colOff>
          <xdr:row>31</xdr:row>
          <xdr:rowOff>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/>
  <dimension ref="A1:I200"/>
  <sheetViews>
    <sheetView tabSelected="1" workbookViewId="0">
      <selection activeCell="O31" sqref="O31"/>
    </sheetView>
  </sheetViews>
  <sheetFormatPr baseColWidth="10" defaultColWidth="8.83203125" defaultRowHeight="12" x14ac:dyDescent="0"/>
  <cols>
    <col min="2" max="2" width="14.83203125" style="2" customWidth="1"/>
    <col min="5" max="5" width="14.33203125" customWidth="1"/>
    <col min="6" max="7" width="9.5" customWidth="1"/>
    <col min="10" max="10" width="11.1640625" bestFit="1" customWidth="1"/>
    <col min="11" max="11" width="12.33203125" bestFit="1" customWidth="1"/>
  </cols>
  <sheetData>
    <row r="1" spans="1:9">
      <c r="A1" t="s">
        <v>1</v>
      </c>
      <c r="B1" s="1" t="s">
        <v>3</v>
      </c>
      <c r="C1" t="s">
        <v>0</v>
      </c>
      <c r="D1" t="s">
        <v>2</v>
      </c>
      <c r="E1" t="s">
        <v>4</v>
      </c>
      <c r="F1" t="s">
        <v>7</v>
      </c>
      <c r="G1" t="s">
        <v>8</v>
      </c>
      <c r="H1" t="s">
        <v>6</v>
      </c>
      <c r="I1" t="s">
        <v>5</v>
      </c>
    </row>
    <row r="2" spans="1:9">
      <c r="A2">
        <v>0.5</v>
      </c>
      <c r="B2" s="2">
        <f>0.618064*A2^3/(EXP(47.9924*A2/$C$2)-1)</f>
        <v>0.93419962442983673</v>
      </c>
      <c r="C2">
        <f>1010-C32</f>
        <v>302</v>
      </c>
      <c r="D2">
        <v>0.4</v>
      </c>
      <c r="E2">
        <f>4992480000/$D2^5/(EXP(14387.8/($D2*$C$2))-1)</f>
        <v>9.1553321080047411E-41</v>
      </c>
      <c r="F2" s="2">
        <f>0.618064*A2^3*EXP(-47.9924*A2/$C$2)</f>
        <v>7.1356814997450196E-2</v>
      </c>
      <c r="G2">
        <f>4992480000/$D2^5/EXP(14387.8/($D2*$C$2))</f>
        <v>9.1553321080047411E-41</v>
      </c>
      <c r="H2">
        <f>A2*C$2/1000</f>
        <v>0.151</v>
      </c>
      <c r="I2">
        <f t="shared" ref="I2:I47" si="0">0.0128784*C$2*H2^2</f>
        <v>8.8679400316799994E-2</v>
      </c>
    </row>
    <row r="3" spans="1:9">
      <c r="A3">
        <v>1</v>
      </c>
      <c r="B3" s="2">
        <f t="shared" ref="B3:B66" si="1">0.618064*A3^3/(EXP(47.9924*A3/$C$2)-1)</f>
        <v>3.5884180064966475</v>
      </c>
      <c r="D3">
        <v>0.8</v>
      </c>
      <c r="E3">
        <f t="shared" ref="E3:E66" si="2">4992480000/$D3^5/(EXP(14387.8/($D3*$C$2))-1)</f>
        <v>2.0878306153899183E-16</v>
      </c>
      <c r="F3" s="2">
        <f t="shared" ref="F3:F66" si="3">0.618064*A3^3*EXP(-47.9924*A3/$C$2)</f>
        <v>0.52725103384300231</v>
      </c>
      <c r="G3">
        <f t="shared" ref="G3:G66" si="4">4992480000/$D3^5/EXP(14387.8/($D3*$C$2))</f>
        <v>2.0878306153899183E-16</v>
      </c>
      <c r="H3">
        <f t="shared" ref="H3:H41" si="5">A3*C$2/1000</f>
        <v>0.30199999999999999</v>
      </c>
      <c r="I3">
        <f t="shared" si="0"/>
        <v>0.35471760126719998</v>
      </c>
    </row>
    <row r="4" spans="1:9">
      <c r="A4">
        <v>1.5</v>
      </c>
      <c r="B4" s="2">
        <f t="shared" si="1"/>
        <v>7.7492683347515214</v>
      </c>
      <c r="D4">
        <v>1.2</v>
      </c>
      <c r="E4">
        <f t="shared" si="2"/>
        <v>1.1489364617879666E-8</v>
      </c>
      <c r="F4" s="2">
        <f t="shared" si="3"/>
        <v>1.6435511062560444</v>
      </c>
      <c r="G4">
        <f t="shared" si="4"/>
        <v>1.1489364617879666E-8</v>
      </c>
      <c r="H4">
        <f t="shared" si="5"/>
        <v>0.45300000000000001</v>
      </c>
      <c r="I4">
        <f t="shared" si="0"/>
        <v>0.79811460285119995</v>
      </c>
    </row>
    <row r="5" spans="1:9">
      <c r="A5">
        <v>2</v>
      </c>
      <c r="B5" s="2">
        <f t="shared" si="1"/>
        <v>13.215557626535478</v>
      </c>
      <c r="D5">
        <v>1.6</v>
      </c>
      <c r="E5">
        <f t="shared" si="2"/>
        <v>5.573536529902924E-5</v>
      </c>
      <c r="F5" s="2">
        <f t="shared" si="3"/>
        <v>3.5982507013968097</v>
      </c>
      <c r="G5">
        <f t="shared" si="4"/>
        <v>5.5735365299022715E-5</v>
      </c>
      <c r="H5">
        <f t="shared" si="5"/>
        <v>0.60399999999999998</v>
      </c>
      <c r="I5">
        <f t="shared" si="0"/>
        <v>1.4188704050687999</v>
      </c>
    </row>
    <row r="6" spans="1:9">
      <c r="A6">
        <v>2.5</v>
      </c>
      <c r="B6" s="2">
        <f t="shared" si="1"/>
        <v>19.798190848571451</v>
      </c>
      <c r="D6">
        <v>2</v>
      </c>
      <c r="E6">
        <f t="shared" si="2"/>
        <v>7.0452742035120777E-3</v>
      </c>
      <c r="F6" s="2">
        <f t="shared" si="3"/>
        <v>6.4910275678878326</v>
      </c>
      <c r="G6">
        <f t="shared" si="4"/>
        <v>7.0452742031939302E-3</v>
      </c>
      <c r="H6">
        <f t="shared" si="5"/>
        <v>0.755</v>
      </c>
      <c r="I6">
        <f t="shared" si="0"/>
        <v>2.21698500792</v>
      </c>
    </row>
    <row r="7" spans="1:9">
      <c r="A7">
        <v>3</v>
      </c>
      <c r="B7" s="2">
        <f t="shared" si="1"/>
        <v>27.320037809487726</v>
      </c>
      <c r="D7">
        <v>2.4</v>
      </c>
      <c r="E7">
        <f t="shared" si="2"/>
        <v>0.15003862674051177</v>
      </c>
      <c r="F7" s="2">
        <f t="shared" si="3"/>
        <v>10.359747911041568</v>
      </c>
      <c r="G7">
        <f t="shared" si="4"/>
        <v>0.15003862638146911</v>
      </c>
      <c r="H7">
        <f t="shared" si="5"/>
        <v>0.90600000000000003</v>
      </c>
      <c r="I7">
        <f t="shared" si="0"/>
        <v>3.1924584114047998</v>
      </c>
    </row>
    <row r="8" spans="1:9">
      <c r="A8">
        <v>3.5</v>
      </c>
      <c r="B8" s="2">
        <f t="shared" si="1"/>
        <v>35.615763928958934</v>
      </c>
      <c r="D8">
        <v>2.8</v>
      </c>
      <c r="E8">
        <f t="shared" si="2"/>
        <v>1.1831742981608127</v>
      </c>
      <c r="F8" s="2">
        <f t="shared" si="3"/>
        <v>15.19432992808764</v>
      </c>
      <c r="G8">
        <f t="shared" si="4"/>
        <v>1.1831742499025972</v>
      </c>
      <c r="H8">
        <f t="shared" si="5"/>
        <v>1.0569999999999999</v>
      </c>
      <c r="I8">
        <f t="shared" si="0"/>
        <v>4.3452906155231998</v>
      </c>
    </row>
    <row r="9" spans="1:9">
      <c r="A9">
        <v>4</v>
      </c>
      <c r="B9" s="2">
        <f t="shared" si="1"/>
        <v>44.53162627706466</v>
      </c>
      <c r="D9">
        <v>3.2</v>
      </c>
      <c r="E9">
        <f t="shared" si="2"/>
        <v>5.0906566539764952</v>
      </c>
      <c r="F9" s="2">
        <f t="shared" si="3"/>
        <v>20.94832915378122</v>
      </c>
      <c r="G9">
        <f t="shared" si="4"/>
        <v>5.0906549122457339</v>
      </c>
      <c r="H9">
        <f t="shared" si="5"/>
        <v>1.208</v>
      </c>
      <c r="I9">
        <f t="shared" si="0"/>
        <v>5.6754816202751996</v>
      </c>
    </row>
    <row r="10" spans="1:9">
      <c r="A10">
        <v>4.5</v>
      </c>
      <c r="B10" s="2">
        <f t="shared" si="1"/>
        <v>53.925236547110089</v>
      </c>
      <c r="D10">
        <v>3.6</v>
      </c>
      <c r="E10">
        <f t="shared" si="2"/>
        <v>14.771794017976738</v>
      </c>
      <c r="F10" s="2">
        <f t="shared" si="3"/>
        <v>27.548563158064717</v>
      </c>
      <c r="G10">
        <f t="shared" si="4"/>
        <v>14.771767590123931</v>
      </c>
      <c r="H10">
        <f t="shared" si="5"/>
        <v>1.359</v>
      </c>
      <c r="I10">
        <f t="shared" si="0"/>
        <v>7.1830314256607997</v>
      </c>
    </row>
    <row r="11" spans="1:9">
      <c r="A11">
        <v>5</v>
      </c>
      <c r="B11" s="2">
        <f t="shared" si="1"/>
        <v>63.665292872069884</v>
      </c>
      <c r="D11">
        <v>4</v>
      </c>
      <c r="E11">
        <f t="shared" si="2"/>
        <v>32.763106091559294</v>
      </c>
      <c r="F11" s="2">
        <f t="shared" si="3"/>
        <v>34.903053260155694</v>
      </c>
      <c r="G11">
        <f t="shared" si="4"/>
        <v>32.762885925260939</v>
      </c>
      <c r="H11">
        <f t="shared" si="5"/>
        <v>1.51</v>
      </c>
      <c r="I11">
        <f t="shared" si="0"/>
        <v>8.8679400316799999</v>
      </c>
    </row>
    <row r="12" spans="1:9">
      <c r="A12">
        <v>5.5</v>
      </c>
      <c r="B12" s="2">
        <f t="shared" si="1"/>
        <v>73.631282615998629</v>
      </c>
      <c r="D12">
        <v>4.4000000000000004</v>
      </c>
      <c r="E12">
        <f t="shared" si="2"/>
        <v>60.071270437419258</v>
      </c>
      <c r="F12" s="2">
        <f t="shared" si="3"/>
        <v>42.907525703159138</v>
      </c>
      <c r="G12">
        <f t="shared" si="4"/>
        <v>60.07007844892145</v>
      </c>
      <c r="H12">
        <f t="shared" si="5"/>
        <v>1.661</v>
      </c>
      <c r="I12">
        <f t="shared" si="0"/>
        <v>10.730207438332799</v>
      </c>
    </row>
    <row r="13" spans="1:9">
      <c r="A13">
        <v>6</v>
      </c>
      <c r="B13" s="2">
        <f t="shared" si="1"/>
        <v>83.713158464705842</v>
      </c>
      <c r="D13">
        <v>4.8</v>
      </c>
      <c r="E13">
        <f t="shared" si="2"/>
        <v>95.852373087481723</v>
      </c>
      <c r="F13" s="2">
        <f t="shared" si="3"/>
        <v>51.450683654637771</v>
      </c>
      <c r="G13">
        <f t="shared" si="4"/>
        <v>95.847684151032439</v>
      </c>
      <c r="H13">
        <f t="shared" si="5"/>
        <v>1.8120000000000001</v>
      </c>
      <c r="I13">
        <f t="shared" si="0"/>
        <v>12.769833645619199</v>
      </c>
    </row>
    <row r="14" spans="1:9">
      <c r="A14">
        <v>6.5</v>
      </c>
      <c r="B14" s="2">
        <f t="shared" si="1"/>
        <v>93.810990302768758</v>
      </c>
      <c r="D14">
        <v>5.2</v>
      </c>
      <c r="E14">
        <f t="shared" si="2"/>
        <v>137.84651746280767</v>
      </c>
      <c r="F14" s="2">
        <f t="shared" si="3"/>
        <v>60.418434000832811</v>
      </c>
      <c r="G14">
        <f t="shared" si="4"/>
        <v>137.83204820039876</v>
      </c>
      <c r="H14">
        <f t="shared" si="5"/>
        <v>1.9630000000000001</v>
      </c>
      <c r="I14">
        <f t="shared" si="0"/>
        <v>14.986818653539201</v>
      </c>
    </row>
    <row r="15" spans="1:9">
      <c r="A15">
        <v>7</v>
      </c>
      <c r="B15" s="2">
        <f t="shared" si="1"/>
        <v>103.83459549517144</v>
      </c>
      <c r="D15">
        <v>5.6</v>
      </c>
      <c r="E15">
        <f t="shared" si="2"/>
        <v>183.1155319728621</v>
      </c>
      <c r="F15" s="2">
        <f t="shared" si="3"/>
        <v>69.697228773826311</v>
      </c>
      <c r="G15">
        <f t="shared" si="4"/>
        <v>183.0785503088062</v>
      </c>
      <c r="H15">
        <f t="shared" si="5"/>
        <v>2.1139999999999999</v>
      </c>
      <c r="I15">
        <f t="shared" si="0"/>
        <v>17.381162462092799</v>
      </c>
    </row>
    <row r="16" spans="1:9">
      <c r="A16">
        <v>7.5</v>
      </c>
      <c r="B16" s="2">
        <f t="shared" si="1"/>
        <v>113.70315029070937</v>
      </c>
      <c r="D16">
        <v>6</v>
      </c>
      <c r="E16">
        <f t="shared" si="2"/>
        <v>228.71357650180659</v>
      </c>
      <c r="F16" s="2">
        <f t="shared" si="3"/>
        <v>79.176659824334749</v>
      </c>
      <c r="G16">
        <f t="shared" si="4"/>
        <v>228.63213062052412</v>
      </c>
      <c r="H16">
        <f t="shared" si="5"/>
        <v>2.2650000000000001</v>
      </c>
      <c r="I16">
        <f t="shared" si="0"/>
        <v>19.952865071279998</v>
      </c>
    </row>
    <row r="17" spans="1:9">
      <c r="A17">
        <v>8</v>
      </c>
      <c r="B17" s="2">
        <f t="shared" si="1"/>
        <v>123.34478513055657</v>
      </c>
      <c r="D17">
        <v>6.4</v>
      </c>
      <c r="E17">
        <f t="shared" si="2"/>
        <v>272.12859394298584</v>
      </c>
      <c r="F17" s="2">
        <f t="shared" si="3"/>
        <v>88.751426699977728</v>
      </c>
      <c r="G17">
        <f t="shared" si="4"/>
        <v>271.96941787017965</v>
      </c>
      <c r="H17">
        <f t="shared" si="5"/>
        <v>2.4159999999999999</v>
      </c>
      <c r="I17">
        <f t="shared" si="0"/>
        <v>22.701926481100799</v>
      </c>
    </row>
    <row r="18" spans="1:9">
      <c r="A18">
        <v>8.5</v>
      </c>
      <c r="B18" s="2">
        <f t="shared" si="1"/>
        <v>132.69616667937979</v>
      </c>
      <c r="D18">
        <v>6.8</v>
      </c>
      <c r="E18">
        <f t="shared" si="2"/>
        <v>311.4867199209263</v>
      </c>
      <c r="F18" s="2">
        <f t="shared" si="3"/>
        <v>98.322781317121851</v>
      </c>
      <c r="G18">
        <f t="shared" si="4"/>
        <v>311.20441820409832</v>
      </c>
      <c r="H18">
        <f t="shared" si="5"/>
        <v>2.5670000000000002</v>
      </c>
      <c r="I18">
        <f t="shared" si="0"/>
        <v>25.628346691555205</v>
      </c>
    </row>
    <row r="19" spans="1:9">
      <c r="A19">
        <v>9</v>
      </c>
      <c r="B19" s="2">
        <f t="shared" si="1"/>
        <v>141.70206939894689</v>
      </c>
      <c r="D19">
        <v>7.2</v>
      </c>
      <c r="E19">
        <f t="shared" si="2"/>
        <v>345.58067999856178</v>
      </c>
      <c r="F19" s="2">
        <f t="shared" si="3"/>
        <v>107.79953866282338</v>
      </c>
      <c r="G19">
        <f t="shared" si="4"/>
        <v>345.11844399148839</v>
      </c>
      <c r="H19">
        <f t="shared" si="5"/>
        <v>2.718</v>
      </c>
      <c r="I19">
        <f t="shared" si="0"/>
        <v>28.732125702643199</v>
      </c>
    </row>
    <row r="20" spans="1:9">
      <c r="A20">
        <v>9.5</v>
      </c>
      <c r="B20" s="2">
        <f t="shared" si="1"/>
        <v>150.31493945664624</v>
      </c>
      <c r="D20">
        <v>7.6</v>
      </c>
      <c r="E20">
        <f t="shared" si="2"/>
        <v>373.79456501397044</v>
      </c>
      <c r="F20" s="2">
        <f t="shared" si="3"/>
        <v>117.09873019945154</v>
      </c>
      <c r="G20">
        <f t="shared" si="4"/>
        <v>373.08630305651644</v>
      </c>
      <c r="H20">
        <f t="shared" si="5"/>
        <v>2.8690000000000002</v>
      </c>
      <c r="I20">
        <f t="shared" si="0"/>
        <v>32.013263514364809</v>
      </c>
    </row>
    <row r="21" spans="1:9">
      <c r="A21">
        <v>10</v>
      </c>
      <c r="B21" s="2">
        <f t="shared" si="1"/>
        <v>158.49445370546667</v>
      </c>
      <c r="D21">
        <v>8</v>
      </c>
      <c r="E21">
        <f t="shared" si="2"/>
        <v>395.98301886187022</v>
      </c>
      <c r="F21" s="2">
        <f t="shared" si="3"/>
        <v>126.14596566116289</v>
      </c>
      <c r="G21">
        <f t="shared" si="4"/>
        <v>394.95651769226708</v>
      </c>
      <c r="H21">
        <f t="shared" si="5"/>
        <v>3.02</v>
      </c>
      <c r="I21">
        <f t="shared" si="0"/>
        <v>35.47176012672</v>
      </c>
    </row>
    <row r="22" spans="1:9">
      <c r="A22">
        <v>10.5</v>
      </c>
      <c r="B22" s="2">
        <f t="shared" si="1"/>
        <v>166.2070763899155</v>
      </c>
      <c r="D22">
        <v>8.4</v>
      </c>
      <c r="E22">
        <f t="shared" si="2"/>
        <v>412.34266285694122</v>
      </c>
      <c r="F22" s="2">
        <f t="shared" si="3"/>
        <v>134.87555934416545</v>
      </c>
      <c r="G22">
        <f t="shared" si="4"/>
        <v>410.92328143897333</v>
      </c>
      <c r="H22">
        <f t="shared" si="5"/>
        <v>3.1709999999999998</v>
      </c>
      <c r="I22">
        <f t="shared" si="0"/>
        <v>39.107615539708796</v>
      </c>
    </row>
    <row r="23" spans="1:9">
      <c r="A23">
        <v>11</v>
      </c>
      <c r="B23" s="2">
        <f t="shared" si="1"/>
        <v>173.42561612652105</v>
      </c>
      <c r="D23">
        <v>8.8000000000000007</v>
      </c>
      <c r="E23">
        <f t="shared" si="2"/>
        <v>423.29632659856276</v>
      </c>
      <c r="F23" s="2">
        <f t="shared" si="3"/>
        <v>143.23046863766976</v>
      </c>
      <c r="G23">
        <f t="shared" si="4"/>
        <v>421.41073721834209</v>
      </c>
      <c r="H23">
        <f t="shared" si="5"/>
        <v>3.3220000000000001</v>
      </c>
      <c r="I23">
        <f t="shared" si="0"/>
        <v>42.920829753331198</v>
      </c>
    </row>
    <row r="24" spans="1:9">
      <c r="A24">
        <v>11.5</v>
      </c>
      <c r="B24" s="2">
        <f t="shared" si="1"/>
        <v>180.12878558065376</v>
      </c>
      <c r="D24">
        <v>9.1999999999999993</v>
      </c>
      <c r="E24">
        <f t="shared" si="2"/>
        <v>429.39870235362821</v>
      </c>
      <c r="F24" s="2">
        <f t="shared" si="3"/>
        <v>151.16208527377262</v>
      </c>
      <c r="G24">
        <f t="shared" si="4"/>
        <v>426.97829020310917</v>
      </c>
      <c r="H24">
        <f t="shared" si="5"/>
        <v>3.4729999999999999</v>
      </c>
      <c r="I24">
        <f t="shared" si="0"/>
        <v>46.911402767587198</v>
      </c>
    </row>
    <row r="25" spans="1:9">
      <c r="A25">
        <v>12</v>
      </c>
      <c r="B25" s="2">
        <f t="shared" si="1"/>
        <v>186.30076611627447</v>
      </c>
      <c r="D25">
        <v>9.6</v>
      </c>
      <c r="E25">
        <f t="shared" si="2"/>
        <v>431.26489275618547</v>
      </c>
      <c r="F25" s="2">
        <f t="shared" si="3"/>
        <v>158.62991346273199</v>
      </c>
      <c r="G25">
        <f t="shared" si="4"/>
        <v>428.24855587518243</v>
      </c>
      <c r="H25">
        <f t="shared" si="5"/>
        <v>3.6240000000000001</v>
      </c>
      <c r="I25">
        <f t="shared" si="0"/>
        <v>51.079334582476797</v>
      </c>
    </row>
    <row r="26" spans="1:9">
      <c r="A26">
        <v>12.5</v>
      </c>
      <c r="B26" s="2">
        <f t="shared" si="1"/>
        <v>191.93077953484877</v>
      </c>
      <c r="D26">
        <v>10</v>
      </c>
      <c r="E26">
        <f t="shared" si="2"/>
        <v>429.51965443535619</v>
      </c>
      <c r="F26" s="2">
        <f t="shared" si="3"/>
        <v>165.60116361016824</v>
      </c>
      <c r="G26">
        <f t="shared" si="4"/>
        <v>425.85587474748945</v>
      </c>
      <c r="H26">
        <f t="shared" si="5"/>
        <v>3.7749999999999999</v>
      </c>
      <c r="I26">
        <f t="shared" si="0"/>
        <v>55.424625197999994</v>
      </c>
    </row>
    <row r="27" spans="1:9">
      <c r="A27">
        <v>13</v>
      </c>
      <c r="B27" s="2">
        <f t="shared" si="1"/>
        <v>197.01266884706254</v>
      </c>
      <c r="D27">
        <v>10.4</v>
      </c>
      <c r="E27">
        <f t="shared" si="2"/>
        <v>424.76367348015225</v>
      </c>
      <c r="F27" s="2">
        <f t="shared" si="3"/>
        <v>172.05028558263197</v>
      </c>
      <c r="G27">
        <f t="shared" si="4"/>
        <v>420.41183603028759</v>
      </c>
      <c r="H27">
        <f t="shared" si="5"/>
        <v>3.9260000000000002</v>
      </c>
      <c r="I27">
        <f t="shared" si="0"/>
        <v>59.947274614156804</v>
      </c>
    </row>
    <row r="28" spans="1:9">
      <c r="A28">
        <v>13.5</v>
      </c>
      <c r="B28" s="2">
        <f t="shared" si="1"/>
        <v>201.54448983915049</v>
      </c>
      <c r="D28">
        <v>10.8</v>
      </c>
      <c r="E28">
        <f t="shared" si="2"/>
        <v>417.55298128946731</v>
      </c>
      <c r="F28" s="2">
        <f t="shared" si="3"/>
        <v>177.95846140727053</v>
      </c>
      <c r="G28">
        <f t="shared" si="4"/>
        <v>412.48399479338542</v>
      </c>
      <c r="H28">
        <f t="shared" si="5"/>
        <v>4.077</v>
      </c>
      <c r="I28">
        <f t="shared" si="0"/>
        <v>64.647282830947191</v>
      </c>
    </row>
    <row r="29" spans="1:9">
      <c r="A29">
        <v>14</v>
      </c>
      <c r="B29" s="2">
        <f t="shared" si="1"/>
        <v>205.52811500752122</v>
      </c>
      <c r="D29">
        <v>11.2</v>
      </c>
      <c r="E29">
        <f t="shared" si="2"/>
        <v>408.38799977260931</v>
      </c>
      <c r="F29" s="2">
        <f t="shared" si="3"/>
        <v>183.31307377986477</v>
      </c>
      <c r="G29">
        <f t="shared" si="4"/>
        <v>402.58431781288431</v>
      </c>
      <c r="H29">
        <f t="shared" si="5"/>
        <v>4.2279999999999998</v>
      </c>
      <c r="I29">
        <f t="shared" si="0"/>
        <v>69.524649848371197</v>
      </c>
    </row>
    <row r="30" spans="1:9">
      <c r="A30">
        <v>14.5</v>
      </c>
      <c r="B30" s="2">
        <f t="shared" si="1"/>
        <v>208.96885124375768</v>
      </c>
      <c r="D30">
        <v>11.6</v>
      </c>
      <c r="E30">
        <f t="shared" si="2"/>
        <v>397.70931740669249</v>
      </c>
      <c r="F30" s="2">
        <f t="shared" si="3"/>
        <v>188.1071637423789</v>
      </c>
      <c r="G30">
        <f t="shared" si="4"/>
        <v>391.16448107306343</v>
      </c>
      <c r="H30">
        <f t="shared" si="5"/>
        <v>4.3789999999999996</v>
      </c>
      <c r="I30">
        <f t="shared" si="0"/>
        <v>74.579375666428774</v>
      </c>
    </row>
    <row r="31" spans="1:9">
      <c r="A31">
        <v>15</v>
      </c>
      <c r="B31" s="2">
        <f t="shared" si="1"/>
        <v>211.8750724596261</v>
      </c>
      <c r="D31">
        <v>12</v>
      </c>
      <c r="E31">
        <f t="shared" si="2"/>
        <v>385.89793984816345</v>
      </c>
      <c r="F31" s="2">
        <f t="shared" si="3"/>
        <v>192.33888831364419</v>
      </c>
      <c r="G31">
        <f t="shared" si="4"/>
        <v>378.61576586196765</v>
      </c>
      <c r="H31">
        <f t="shared" si="5"/>
        <v>4.53</v>
      </c>
      <c r="I31">
        <f t="shared" si="0"/>
        <v>79.811460285119992</v>
      </c>
    </row>
    <row r="32" spans="1:9">
      <c r="A32">
        <v>15.5</v>
      </c>
      <c r="B32" s="2">
        <f t="shared" si="1"/>
        <v>214.25786815091053</v>
      </c>
      <c r="C32">
        <v>708</v>
      </c>
      <c r="D32">
        <v>12.4</v>
      </c>
      <c r="E32">
        <f t="shared" si="2"/>
        <v>373.27833500789399</v>
      </c>
      <c r="F32" s="2">
        <f t="shared" si="3"/>
        <v>196.01098665945855</v>
      </c>
      <c r="G32">
        <f t="shared" si="4"/>
        <v>365.27186468828512</v>
      </c>
      <c r="H32">
        <f t="shared" si="5"/>
        <v>4.681</v>
      </c>
      <c r="I32">
        <f t="shared" si="0"/>
        <v>85.220903704444808</v>
      </c>
    </row>
    <row r="33" spans="1:9">
      <c r="A33">
        <v>16</v>
      </c>
      <c r="B33" s="2">
        <f t="shared" si="1"/>
        <v>216.13070871191658</v>
      </c>
      <c r="D33">
        <v>12.8</v>
      </c>
      <c r="E33">
        <f t="shared" si="2"/>
        <v>360.12306794924223</v>
      </c>
      <c r="F33" s="2">
        <f t="shared" si="3"/>
        <v>199.13026152230793</v>
      </c>
      <c r="G33">
        <f t="shared" si="4"/>
        <v>351.41337699447473</v>
      </c>
      <c r="H33">
        <f t="shared" si="5"/>
        <v>4.8319999999999999</v>
      </c>
      <c r="I33">
        <f t="shared" si="0"/>
        <v>90.807705924403194</v>
      </c>
    </row>
    <row r="34" spans="1:9">
      <c r="A34">
        <v>16.5</v>
      </c>
      <c r="B34" s="2">
        <f t="shared" si="1"/>
        <v>217.50912813136233</v>
      </c>
      <c r="D34">
        <v>13.2</v>
      </c>
      <c r="E34">
        <f t="shared" si="2"/>
        <v>346.65819256496513</v>
      </c>
      <c r="F34" s="2">
        <f t="shared" si="3"/>
        <v>201.70708105295785</v>
      </c>
      <c r="G34">
        <f t="shared" si="4"/>
        <v>337.2731434249099</v>
      </c>
      <c r="H34">
        <f t="shared" si="5"/>
        <v>4.9829999999999997</v>
      </c>
      <c r="I34">
        <f t="shared" si="0"/>
        <v>96.571866944995179</v>
      </c>
    </row>
    <row r="35" spans="1:9">
      <c r="A35">
        <v>17</v>
      </c>
      <c r="B35" s="2">
        <f t="shared" si="1"/>
        <v>218.41042452680875</v>
      </c>
      <c r="D35">
        <v>13.6</v>
      </c>
      <c r="E35">
        <f t="shared" si="2"/>
        <v>333.06884611602698</v>
      </c>
      <c r="F35" s="2">
        <f t="shared" si="3"/>
        <v>203.75490485831062</v>
      </c>
      <c r="G35">
        <f t="shared" si="4"/>
        <v>323.04184635909894</v>
      </c>
      <c r="H35">
        <f t="shared" si="5"/>
        <v>5.1340000000000003</v>
      </c>
      <c r="I35">
        <f t="shared" si="0"/>
        <v>102.51338676622082</v>
      </c>
    </row>
    <row r="36" spans="1:9">
      <c r="A36">
        <v>17.5</v>
      </c>
      <c r="B36" s="2">
        <f t="shared" si="1"/>
        <v>218.85337881025387</v>
      </c>
      <c r="D36">
        <v>14</v>
      </c>
      <c r="E36">
        <f t="shared" si="2"/>
        <v>319.50469574315395</v>
      </c>
      <c r="F36" s="2">
        <f t="shared" si="3"/>
        <v>205.28983696873385</v>
      </c>
      <c r="G36">
        <f t="shared" si="4"/>
        <v>308.87350887920786</v>
      </c>
      <c r="H36">
        <f t="shared" si="5"/>
        <v>5.2850000000000001</v>
      </c>
      <c r="I36">
        <f t="shared" si="0"/>
        <v>108.63226538808</v>
      </c>
    </row>
    <row r="37" spans="1:9">
      <c r="A37">
        <v>18</v>
      </c>
      <c r="B37" s="2">
        <f t="shared" si="1"/>
        <v>218.85799162322391</v>
      </c>
      <c r="D37">
        <v>14.4</v>
      </c>
      <c r="E37">
        <f t="shared" si="2"/>
        <v>306.08502954119894</v>
      </c>
      <c r="F37" s="2">
        <f t="shared" si="3"/>
        <v>206.33020750413769</v>
      </c>
      <c r="G37">
        <f t="shared" si="4"/>
        <v>294.89067008878931</v>
      </c>
      <c r="H37">
        <f t="shared" si="5"/>
        <v>5.4359999999999999</v>
      </c>
      <c r="I37">
        <f t="shared" si="0"/>
        <v>114.92850281057279</v>
      </c>
    </row>
    <row r="38" spans="1:9">
      <c r="A38">
        <v>18.5</v>
      </c>
      <c r="B38" s="2">
        <f t="shared" si="1"/>
        <v>218.44523853657327</v>
      </c>
      <c r="D38">
        <v>14.8</v>
      </c>
      <c r="E38">
        <f t="shared" si="2"/>
        <v>292.90338332232221</v>
      </c>
      <c r="F38" s="2">
        <f t="shared" si="3"/>
        <v>206.8961840555956</v>
      </c>
      <c r="G38">
        <f t="shared" si="4"/>
        <v>281.18911580909884</v>
      </c>
      <c r="H38">
        <f t="shared" si="5"/>
        <v>5.5869999999999997</v>
      </c>
      <c r="I38">
        <f t="shared" si="0"/>
        <v>121.40209903369919</v>
      </c>
    </row>
    <row r="39" spans="1:9">
      <c r="A39">
        <v>19</v>
      </c>
      <c r="B39" s="2">
        <f t="shared" si="1"/>
        <v>217.63684337896703</v>
      </c>
      <c r="D39">
        <v>15.2</v>
      </c>
      <c r="E39">
        <f t="shared" si="2"/>
        <v>280.03165975948218</v>
      </c>
      <c r="F39" s="2">
        <f t="shared" si="3"/>
        <v>207.00941317565292</v>
      </c>
      <c r="G39">
        <f t="shared" si="4"/>
        <v>267.84211178495485</v>
      </c>
      <c r="H39">
        <f t="shared" si="5"/>
        <v>5.7380000000000004</v>
      </c>
      <c r="I39">
        <f t="shared" si="0"/>
        <v>128.05305405745924</v>
      </c>
    </row>
    <row r="40" spans="1:9">
      <c r="A40">
        <v>19.5</v>
      </c>
      <c r="B40" s="2">
        <f t="shared" si="1"/>
        <v>216.45506943909936</v>
      </c>
      <c r="D40">
        <v>15.6</v>
      </c>
      <c r="E40">
        <f t="shared" si="2"/>
        <v>267.52373856100559</v>
      </c>
      <c r="F40" s="2">
        <f t="shared" si="3"/>
        <v>206.69269186581786</v>
      </c>
      <c r="G40">
        <f t="shared" si="4"/>
        <v>254.90413080410019</v>
      </c>
      <c r="H40">
        <f t="shared" si="5"/>
        <v>5.8890000000000002</v>
      </c>
      <c r="I40">
        <f t="shared" si="0"/>
        <v>134.88136788185278</v>
      </c>
    </row>
    <row r="41" spans="1:9">
      <c r="A41">
        <v>20</v>
      </c>
      <c r="B41" s="2">
        <f t="shared" si="1"/>
        <v>214.9225281803607</v>
      </c>
      <c r="D41">
        <v>16</v>
      </c>
      <c r="E41">
        <f t="shared" si="2"/>
        <v>255.41860176422776</v>
      </c>
      <c r="F41" s="2">
        <f t="shared" si="3"/>
        <v>205.969668546782</v>
      </c>
      <c r="G41">
        <f t="shared" si="4"/>
        <v>242.41409256370054</v>
      </c>
      <c r="H41">
        <f t="shared" si="5"/>
        <v>6.04</v>
      </c>
      <c r="I41">
        <f t="shared" si="0"/>
        <v>141.88704050688</v>
      </c>
    </row>
    <row r="42" spans="1:9">
      <c r="A42">
        <v>20.5</v>
      </c>
      <c r="B42" s="2">
        <f t="shared" si="1"/>
        <v>213.06200501292847</v>
      </c>
      <c r="D42">
        <v>16.399999999999999</v>
      </c>
      <c r="E42">
        <f t="shared" si="2"/>
        <v>243.74301237524602</v>
      </c>
      <c r="F42" s="2">
        <f t="shared" si="3"/>
        <v>204.86457268053724</v>
      </c>
      <c r="G42">
        <f t="shared" si="4"/>
        <v>230.3981509018264</v>
      </c>
      <c r="H42">
        <f t="shared" ref="H42:H47" si="6">A42*C$2/1000</f>
        <v>6.1909999999999998</v>
      </c>
      <c r="I42">
        <f t="shared" si="0"/>
        <v>149.07007193254077</v>
      </c>
    </row>
    <row r="43" spans="1:9">
      <c r="A43">
        <v>21</v>
      </c>
      <c r="B43" s="2">
        <f t="shared" si="1"/>
        <v>210.89630158699725</v>
      </c>
      <c r="D43">
        <v>16.8</v>
      </c>
      <c r="E43">
        <f t="shared" si="2"/>
        <v>232.51379119378268</v>
      </c>
      <c r="F43" s="2">
        <f t="shared" si="3"/>
        <v>203.40197197058424</v>
      </c>
      <c r="G43">
        <f t="shared" si="4"/>
        <v>218.87207093436311</v>
      </c>
      <c r="H43">
        <f t="shared" si="6"/>
        <v>6.3419999999999996</v>
      </c>
      <c r="I43">
        <f t="shared" si="0"/>
        <v>156.43046215883518</v>
      </c>
    </row>
    <row r="44" spans="1:9">
      <c r="A44">
        <v>21.5</v>
      </c>
      <c r="B44" s="2">
        <f t="shared" si="1"/>
        <v>208.44809400177826</v>
      </c>
      <c r="D44">
        <v>17.2</v>
      </c>
      <c r="E44">
        <f t="shared" si="2"/>
        <v>221.7397384182095</v>
      </c>
      <c r="F44" s="2">
        <f t="shared" si="3"/>
        <v>201.60655588540038</v>
      </c>
      <c r="G44">
        <f t="shared" si="4"/>
        <v>207.84324140418121</v>
      </c>
      <c r="H44">
        <f t="shared" si="6"/>
        <v>6.4930000000000003</v>
      </c>
      <c r="I44">
        <f t="shared" si="0"/>
        <v>163.96821118576321</v>
      </c>
    </row>
    <row r="45" spans="1:9">
      <c r="A45">
        <v>22</v>
      </c>
      <c r="B45" s="2">
        <f t="shared" si="1"/>
        <v>205.73980626757148</v>
      </c>
      <c r="D45">
        <v>17.600000000000001</v>
      </c>
      <c r="E45">
        <f t="shared" si="2"/>
        <v>211.42324538350024</v>
      </c>
      <c r="F45" s="2">
        <f t="shared" si="3"/>
        <v>199.50294412131421</v>
      </c>
      <c r="G45">
        <f t="shared" si="4"/>
        <v>197.3123670606175</v>
      </c>
      <c r="H45">
        <f t="shared" si="6"/>
        <v>6.6440000000000001</v>
      </c>
      <c r="I45">
        <f t="shared" si="0"/>
        <v>171.68331901332479</v>
      </c>
    </row>
    <row r="46" spans="1:9">
      <c r="A46">
        <v>22.5</v>
      </c>
      <c r="B46" s="2">
        <f t="shared" si="1"/>
        <v>202.79349831209001</v>
      </c>
      <c r="D46">
        <v>18</v>
      </c>
      <c r="E46">
        <f t="shared" si="2"/>
        <v>201.56163881139858</v>
      </c>
      <c r="F46" s="2">
        <f t="shared" si="3"/>
        <v>197.1155185352988</v>
      </c>
      <c r="G46">
        <f t="shared" si="4"/>
        <v>187.27488345567454</v>
      </c>
      <c r="H46">
        <f t="shared" si="6"/>
        <v>6.7949999999999999</v>
      </c>
      <c r="I46">
        <f t="shared" si="0"/>
        <v>179.57578564151999</v>
      </c>
    </row>
    <row r="47" spans="1:9">
      <c r="A47">
        <v>23</v>
      </c>
      <c r="B47" s="2">
        <f t="shared" si="1"/>
        <v>199.63076778668238</v>
      </c>
      <c r="D47">
        <v>18.399999999999999</v>
      </c>
      <c r="E47">
        <f t="shared" si="2"/>
        <v>192.14829609300904</v>
      </c>
      <c r="F47" s="2">
        <f t="shared" si="3"/>
        <v>194.46827702851559</v>
      </c>
      <c r="G47">
        <f t="shared" si="4"/>
        <v>177.72213305691744</v>
      </c>
      <c r="H47">
        <f t="shared" si="6"/>
        <v>6.9459999999999997</v>
      </c>
      <c r="I47">
        <f t="shared" si="0"/>
        <v>187.64561107034879</v>
      </c>
    </row>
    <row r="48" spans="1:9">
      <c r="A48">
        <v>23.5</v>
      </c>
      <c r="B48" s="2">
        <f t="shared" si="1"/>
        <v>196.27266490244259</v>
      </c>
      <c r="D48">
        <v>18.8</v>
      </c>
      <c r="E48">
        <f t="shared" si="2"/>
        <v>183.17356592855012</v>
      </c>
      <c r="F48" s="2">
        <f t="shared" si="3"/>
        <v>191.58470784128698</v>
      </c>
      <c r="G48">
        <f t="shared" si="4"/>
        <v>168.64233762264328</v>
      </c>
    </row>
    <row r="49" spans="1:7">
      <c r="A49">
        <v>24</v>
      </c>
      <c r="B49" s="2">
        <f t="shared" si="1"/>
        <v>192.73961950967657</v>
      </c>
      <c r="D49">
        <v>19.2</v>
      </c>
      <c r="E49">
        <f t="shared" si="2"/>
        <v>174.62552446110229</v>
      </c>
      <c r="F49" s="2">
        <f t="shared" si="3"/>
        <v>188.48768272404908</v>
      </c>
      <c r="G49">
        <f t="shared" si="4"/>
        <v>160.02139773837504</v>
      </c>
    </row>
    <row r="50" spans="1:7">
      <c r="A50">
        <v>24.5</v>
      </c>
      <c r="B50" s="2">
        <f t="shared" si="1"/>
        <v>189.05137962601523</v>
      </c>
      <c r="D50">
        <v>19.600000000000001</v>
      </c>
      <c r="E50">
        <f t="shared" si="2"/>
        <v>166.49059306496861</v>
      </c>
      <c r="F50" s="2">
        <f t="shared" si="3"/>
        <v>185.19936747199449</v>
      </c>
      <c r="G50">
        <f t="shared" si="4"/>
        <v>151.84354650541272</v>
      </c>
    </row>
    <row r="51" spans="1:7">
      <c r="A51">
        <v>25</v>
      </c>
      <c r="B51" s="2">
        <f t="shared" si="1"/>
        <v>185.22696061784174</v>
      </c>
      <c r="D51">
        <v>20</v>
      </c>
      <c r="E51">
        <f t="shared" si="2"/>
        <v>158.7540402953444</v>
      </c>
      <c r="F51" s="2">
        <f t="shared" si="3"/>
        <v>181.74114834954767</v>
      </c>
      <c r="G51">
        <f t="shared" si="4"/>
        <v>144.09188073362424</v>
      </c>
    </row>
    <row r="52" spans="1:7">
      <c r="A52">
        <v>25.5</v>
      </c>
      <c r="B52" s="2">
        <f t="shared" si="1"/>
        <v>181.28460424581442</v>
      </c>
      <c r="D52">
        <v>20.399999999999999</v>
      </c>
      <c r="E52">
        <f t="shared" si="2"/>
        <v>151.40038722389468</v>
      </c>
      <c r="F52" s="2">
        <f t="shared" si="3"/>
        <v>178.13357298106669</v>
      </c>
      <c r="G52">
        <f t="shared" si="4"/>
        <v>136.74878968777898</v>
      </c>
    </row>
    <row r="53" spans="1:7">
      <c r="A53">
        <v>26</v>
      </c>
      <c r="B53" s="2">
        <f t="shared" si="1"/>
        <v>177.24174679733161</v>
      </c>
      <c r="D53">
        <v>20.8</v>
      </c>
      <c r="E53">
        <f t="shared" si="2"/>
        <v>144.41373248538707</v>
      </c>
      <c r="F53" s="2">
        <f t="shared" si="3"/>
        <v>174.396304343346</v>
      </c>
      <c r="G53">
        <f t="shared" si="4"/>
        <v>129.79629849286835</v>
      </c>
    </row>
    <row r="54" spans="1:7">
      <c r="A54">
        <v>26.5</v>
      </c>
      <c r="B54" s="2">
        <f t="shared" si="1"/>
        <v>173.11499554602969</v>
      </c>
      <c r="D54">
        <v>21.2</v>
      </c>
      <c r="E54">
        <f t="shared" si="2"/>
        <v>137.77801083109574</v>
      </c>
      <c r="F54" s="2">
        <f t="shared" si="3"/>
        <v>170.54808656115159</v>
      </c>
      <c r="G54">
        <f t="shared" si="4"/>
        <v>123.21634071575892</v>
      </c>
    </row>
    <row r="55" spans="1:7">
      <c r="A55">
        <v>27</v>
      </c>
      <c r="B55" s="2">
        <f t="shared" si="1"/>
        <v>168.92011280006477</v>
      </c>
      <c r="D55">
        <v>21.6</v>
      </c>
      <c r="E55">
        <f t="shared" si="2"/>
        <v>131.47719679941858</v>
      </c>
      <c r="F55" s="2">
        <f t="shared" si="3"/>
        <v>166.60672127708639</v>
      </c>
      <c r="G55">
        <f t="shared" si="4"/>
        <v>116.99097238917807</v>
      </c>
    </row>
    <row r="56" spans="1:7">
      <c r="A56">
        <v>27.5</v>
      </c>
      <c r="B56" s="2">
        <f t="shared" si="1"/>
        <v>164.67200682632722</v>
      </c>
      <c r="D56">
        <v>22</v>
      </c>
      <c r="E56">
        <f t="shared" si="2"/>
        <v>125.49546324065146</v>
      </c>
      <c r="F56" s="2">
        <f t="shared" si="3"/>
        <v>162.58905343988297</v>
      </c>
      <c r="G56">
        <f t="shared" si="4"/>
        <v>111.10253780193085</v>
      </c>
    </row>
    <row r="57" spans="1:7">
      <c r="A57">
        <v>28</v>
      </c>
      <c r="B57" s="2">
        <f t="shared" si="1"/>
        <v>160.38472896616017</v>
      </c>
      <c r="D57">
        <v>22.4</v>
      </c>
      <c r="E57">
        <f t="shared" si="2"/>
        <v>119.81730283652553</v>
      </c>
      <c r="F57" s="2">
        <f t="shared" si="3"/>
        <v>158.51096542929338</v>
      </c>
      <c r="G57">
        <f t="shared" si="4"/>
        <v>105.5337957151356</v>
      </c>
    </row>
    <row r="58" spans="1:7">
      <c r="A58">
        <v>28.5</v>
      </c>
      <c r="B58" s="2">
        <f t="shared" si="1"/>
        <v>156.0714762890249</v>
      </c>
      <c r="D58">
        <v>22.8</v>
      </c>
      <c r="E58">
        <f t="shared" si="2"/>
        <v>114.42761940174229</v>
      </c>
      <c r="F58" s="2">
        <f t="shared" si="3"/>
        <v>154.38737850998709</v>
      </c>
      <c r="G58">
        <f t="shared" si="4"/>
        <v>100.26801324616208</v>
      </c>
    </row>
    <row r="59" spans="1:7">
      <c r="A59">
        <v>29</v>
      </c>
      <c r="B59" s="2">
        <f t="shared" si="1"/>
        <v>151.7445991632523</v>
      </c>
      <c r="D59">
        <v>23.2</v>
      </c>
      <c r="E59">
        <f t="shared" si="2"/>
        <v>109.31179461208473</v>
      </c>
      <c r="F59" s="2">
        <f t="shared" si="3"/>
        <v>150.23226068029305</v>
      </c>
      <c r="G59">
        <f t="shared" si="4"/>
        <v>95.289033458969996</v>
      </c>
    </row>
    <row r="60" spans="1:7">
      <c r="A60">
        <v>29.5</v>
      </c>
      <c r="B60" s="2">
        <f t="shared" si="1"/>
        <v>147.41561315706156</v>
      </c>
      <c r="D60">
        <v>23.6</v>
      </c>
      <c r="E60">
        <f t="shared" si="2"/>
        <v>104.45573484226352</v>
      </c>
      <c r="F60" s="2">
        <f t="shared" si="3"/>
        <v>146.05864005352612</v>
      </c>
      <c r="G60">
        <f t="shared" si="4"/>
        <v>90.581321682942885</v>
      </c>
    </row>
    <row r="61" spans="1:7">
      <c r="A61">
        <v>30</v>
      </c>
      <c r="B61" s="2">
        <f t="shared" si="1"/>
        <v>143.09521471788958</v>
      </c>
      <c r="D61">
        <v>24</v>
      </c>
      <c r="E61">
        <f t="shared" si="2"/>
        <v>99.845901990081799</v>
      </c>
      <c r="F61" s="2">
        <f t="shared" si="3"/>
        <v>141.87862297939083</v>
      </c>
      <c r="G61">
        <f t="shared" si="4"/>
        <v>86.129994726005037</v>
      </c>
    </row>
    <row r="62" spans="1:7">
      <c r="A62">
        <v>30.5</v>
      </c>
      <c r="B62" s="2">
        <f t="shared" si="1"/>
        <v>138.79330011338132</v>
      </c>
      <c r="D62">
        <v>24.4</v>
      </c>
      <c r="E62">
        <f t="shared" si="2"/>
        <v>95.469331488530898</v>
      </c>
      <c r="F62" s="2">
        <f t="shared" si="3"/>
        <v>137.70341618015277</v>
      </c>
      <c r="G62">
        <f t="shared" si="4"/>
        <v>81.92083642855755</v>
      </c>
    </row>
    <row r="63" spans="1:7">
      <c r="A63">
        <v>31</v>
      </c>
      <c r="B63" s="2">
        <f t="shared" si="1"/>
        <v>134.51898715271611</v>
      </c>
      <c r="D63">
        <v>24.8</v>
      </c>
      <c r="E63">
        <f t="shared" si="2"/>
        <v>91.313640143813984</v>
      </c>
      <c r="F63" s="2">
        <f t="shared" si="3"/>
        <v>133.54335224052824</v>
      </c>
      <c r="G63">
        <f t="shared" si="4"/>
        <v>77.940302402129703</v>
      </c>
    </row>
    <row r="64" spans="1:7">
      <c r="A64">
        <v>31.5</v>
      </c>
      <c r="B64" s="2">
        <f t="shared" si="1"/>
        <v>130.28063924199904</v>
      </c>
      <c r="D64">
        <v>25.2</v>
      </c>
      <c r="E64">
        <f t="shared" si="2"/>
        <v>87.367025967587892</v>
      </c>
      <c r="F64" s="2">
        <f t="shared" si="3"/>
        <v>129.40791785136921</v>
      </c>
      <c r="G64">
        <f t="shared" si="4"/>
        <v>74.175516292839674</v>
      </c>
    </row>
    <row r="65" spans="1:7">
      <c r="A65">
        <v>32</v>
      </c>
      <c r="B65" s="2">
        <f t="shared" si="1"/>
        <v>126.08589136191333</v>
      </c>
      <c r="D65">
        <v>25.6</v>
      </c>
      <c r="E65">
        <f t="shared" si="2"/>
        <v>83.618261780946227</v>
      </c>
      <c r="F65" s="2">
        <f t="shared" si="3"/>
        <v>125.30578426503071</v>
      </c>
      <c r="G65">
        <f t="shared" si="4"/>
        <v>70.614259489433408</v>
      </c>
    </row>
    <row r="66" spans="1:7">
      <c r="A66">
        <v>32.5</v>
      </c>
      <c r="B66" s="2">
        <f t="shared" si="1"/>
        <v>121.94167758948315</v>
      </c>
      <c r="D66">
        <v>26</v>
      </c>
      <c r="E66">
        <f t="shared" si="2"/>
        <v>80.05668404311875</v>
      </c>
      <c r="F66" s="2">
        <f t="shared" si="3"/>
        <v>121.24483947472402</v>
      </c>
      <c r="G66">
        <f t="shared" si="4"/>
        <v>67.244955845671782</v>
      </c>
    </row>
    <row r="67" spans="1:7">
      <c r="A67">
        <v>33</v>
      </c>
      <c r="B67" s="2">
        <f t="shared" ref="B67:B130" si="7">0.618064*A67^3/(EXP(47.9924*A67/$C$2)-1)</f>
        <v>117.85425981843389</v>
      </c>
      <c r="D67">
        <v>26.4</v>
      </c>
      <c r="E67">
        <f t="shared" ref="E67:E130" si="8">4992480000/$D67^5/(EXP(14387.8/($D67*$C$2))-1)</f>
        <v>76.672178088720415</v>
      </c>
      <c r="F67" s="2">
        <f t="shared" ref="F67:F130" si="9">0.618064*A67^3*EXP(-47.9924*A67/$C$2)</f>
        <v>117.2322216811573</v>
      </c>
      <c r="G67">
        <f t="shared" ref="G67:G130" si="10">4992480000/$D67^5/EXP(14387.8/($D67*$C$2))</f>
        <v>64.056652695922679</v>
      </c>
    </row>
    <row r="68" spans="1:7">
      <c r="A68">
        <v>33.5</v>
      </c>
      <c r="B68" s="2">
        <f t="shared" si="7"/>
        <v>113.82925736407562</v>
      </c>
      <c r="D68">
        <v>26.8</v>
      </c>
      <c r="E68">
        <f t="shared" si="8"/>
        <v>73.455160734547405</v>
      </c>
      <c r="F68" s="2">
        <f t="shared" si="9"/>
        <v>113.27435365733881</v>
      </c>
      <c r="G68">
        <f t="shared" si="10"/>
        <v>61.038999201460989</v>
      </c>
    </row>
    <row r="69" spans="1:7">
      <c r="A69">
        <v>34</v>
      </c>
      <c r="B69" s="2">
        <f t="shared" si="7"/>
        <v>109.87167716877022</v>
      </c>
      <c r="D69">
        <v>27.2</v>
      </c>
      <c r="E69">
        <f t="shared" si="8"/>
        <v>70.396561032694237</v>
      </c>
      <c r="F69" s="2">
        <f t="shared" si="9"/>
        <v>109.37697766664625</v>
      </c>
      <c r="G69">
        <f t="shared" si="10"/>
        <v>58.182222865100492</v>
      </c>
    </row>
    <row r="70" spans="1:7">
      <c r="A70">
        <v>34.5</v>
      </c>
      <c r="B70" s="2">
        <f t="shared" si="7"/>
        <v>105.98594435274327</v>
      </c>
      <c r="D70">
        <v>27.6</v>
      </c>
      <c r="E70">
        <f t="shared" si="8"/>
        <v>67.487799794719578</v>
      </c>
      <c r="F70" s="2">
        <f t="shared" si="9"/>
        <v>105.54519063020177</v>
      </c>
      <c r="G70">
        <f t="shared" si="10"/>
        <v>55.477104886569997</v>
      </c>
    </row>
    <row r="71" spans="1:7">
      <c r="A71">
        <v>35</v>
      </c>
      <c r="B71" s="2">
        <f t="shared" si="7"/>
        <v>102.17593288221727</v>
      </c>
      <c r="D71">
        <v>28</v>
      </c>
      <c r="E71">
        <f t="shared" si="8"/>
        <v>64.720768386308706</v>
      </c>
      <c r="F71" s="2">
        <f t="shared" si="9"/>
        <v>101.78347927736117</v>
      </c>
      <c r="G71">
        <f t="shared" si="10"/>
        <v>52.914954894761735</v>
      </c>
    </row>
    <row r="72" spans="1:7">
      <c r="A72">
        <v>35.5</v>
      </c>
      <c r="B72" s="2">
        <f t="shared" si="7"/>
        <v>98.444996152509333</v>
      </c>
      <c r="D72">
        <v>28.4</v>
      </c>
      <c r="E72">
        <f t="shared" si="8"/>
        <v>62.087807188848274</v>
      </c>
      <c r="F72" s="2">
        <f t="shared" si="9"/>
        <v>98.095755047835667</v>
      </c>
      <c r="G72">
        <f t="shared" si="10"/>
        <v>50.487585480800959</v>
      </c>
    </row>
    <row r="73" spans="1:7">
      <c r="A73">
        <v>36</v>
      </c>
      <c r="B73" s="2">
        <f t="shared" si="7"/>
        <v>94.795997307838945</v>
      </c>
      <c r="D73">
        <v>28.8</v>
      </c>
      <c r="E73">
        <f t="shared" si="8"/>
        <v>59.581684039768959</v>
      </c>
      <c r="F73" s="2">
        <f t="shared" si="9"/>
        <v>94.485388545759193</v>
      </c>
      <c r="G73">
        <f t="shared" si="10"/>
        <v>48.187286863770822</v>
      </c>
    </row>
    <row r="74" spans="1:7">
      <c r="A74">
        <v>36.5</v>
      </c>
      <c r="B74" s="2">
        <f t="shared" si="7"/>
        <v>91.231339142105085</v>
      </c>
      <c r="D74">
        <v>29.2</v>
      </c>
      <c r="E74">
        <f t="shared" si="8"/>
        <v>57.195572894268189</v>
      </c>
      <c r="F74" s="2">
        <f t="shared" si="9"/>
        <v>90.955243375023031</v>
      </c>
      <c r="G74">
        <f t="shared" si="10"/>
        <v>46.006801945486529</v>
      </c>
    </row>
    <row r="75" spans="1:7">
      <c r="A75">
        <v>37</v>
      </c>
      <c r="B75" s="2">
        <f t="shared" si="7"/>
        <v>87.752993445851516</v>
      </c>
      <c r="D75">
        <v>29.6</v>
      </c>
      <c r="E75">
        <f t="shared" si="8"/>
        <v>54.92303289447652</v>
      </c>
      <c r="F75" s="2">
        <f t="shared" si="9"/>
        <v>87.507709211593706</v>
      </c>
      <c r="G75">
        <f t="shared" si="10"/>
        <v>43.939301949117464</v>
      </c>
    </row>
    <row r="76" spans="1:7">
      <c r="A76">
        <v>37.5</v>
      </c>
      <c r="B76" s="2">
        <f t="shared" si="7"/>
        <v>84.362529684032467</v>
      </c>
      <c r="D76">
        <v>30</v>
      </c>
      <c r="E76">
        <f t="shared" si="8"/>
        <v>52.757987986085894</v>
      </c>
      <c r="F76" s="2">
        <f t="shared" si="9"/>
        <v>84.144733992430474</v>
      </c>
      <c r="G76">
        <f t="shared" si="10"/>
        <v>41.978362786337684</v>
      </c>
    </row>
    <row r="77" spans="1:7">
      <c r="A77">
        <v>38</v>
      </c>
      <c r="B77" s="2">
        <f t="shared" si="7"/>
        <v>81.061142907091138</v>
      </c>
      <c r="D77">
        <v>30.4</v>
      </c>
      <c r="E77">
        <f t="shared" si="8"/>
        <v>50.694707185097876</v>
      </c>
      <c r="F77" s="2">
        <f t="shared" si="9"/>
        <v>80.867855122213314</v>
      </c>
      <c r="G77">
        <f t="shared" si="10"/>
        <v>40.117942257068606</v>
      </c>
    </row>
    <row r="78" spans="1:7">
      <c r="A78">
        <v>38.5</v>
      </c>
      <c r="B78" s="2">
        <f t="shared" si="7"/>
        <v>77.849680814278912</v>
      </c>
      <c r="D78">
        <v>30.8</v>
      </c>
      <c r="E78">
        <f t="shared" si="8"/>
        <v>48.727785567161575</v>
      </c>
      <c r="F78" s="2">
        <f t="shared" si="9"/>
        <v>77.678229618497667</v>
      </c>
      <c r="G78">
        <f t="shared" si="10"/>
        <v>38.352358153118587</v>
      </c>
    </row>
    <row r="79" spans="1:7">
      <c r="A79">
        <v>39</v>
      </c>
      <c r="B79" s="2">
        <f t="shared" si="7"/>
        <v>74.728669903155847</v>
      </c>
      <c r="D79">
        <v>31.2</v>
      </c>
      <c r="E79">
        <f t="shared" si="8"/>
        <v>46.852126027695768</v>
      </c>
      <c r="F79" s="2">
        <f t="shared" si="9"/>
        <v>74.57666313330742</v>
      </c>
      <c r="G79">
        <f t="shared" si="10"/>
        <v>36.676267310747832</v>
      </c>
    </row>
    <row r="80" spans="1:7">
      <c r="A80">
        <v>39.5</v>
      </c>
      <c r="B80" s="2">
        <f t="shared" si="7"/>
        <v>71.698340652857382</v>
      </c>
      <c r="D80">
        <v>31.6</v>
      </c>
      <c r="E80">
        <f t="shared" si="8"/>
        <v>45.062921841585116</v>
      </c>
      <c r="F80" s="2">
        <f t="shared" si="9"/>
        <v>71.563637804682315</v>
      </c>
      <c r="G80">
        <f t="shared" si="10"/>
        <v>35.084645636254635</v>
      </c>
    </row>
    <row r="81" spans="1:7">
      <c r="A81">
        <v>40</v>
      </c>
      <c r="B81" s="2">
        <f t="shared" si="7"/>
        <v>68.758651701071642</v>
      </c>
      <c r="D81">
        <v>32</v>
      </c>
      <c r="E81">
        <f t="shared" si="8"/>
        <v>43.355640035838846</v>
      </c>
      <c r="F81" s="2">
        <f t="shared" si="9"/>
        <v>68.639338905471362</v>
      </c>
      <c r="G81">
        <f t="shared" si="10"/>
        <v>33.572769112140499</v>
      </c>
    </row>
    <row r="82" spans="1:7">
      <c r="A82">
        <v>40.5</v>
      </c>
      <c r="B82" s="2">
        <f t="shared" si="7"/>
        <v>65.90931298579703</v>
      </c>
      <c r="D82">
        <v>32.4</v>
      </c>
      <c r="E82">
        <f t="shared" si="8"/>
        <v>41.726005576483089</v>
      </c>
      <c r="F82" s="2">
        <f t="shared" si="9"/>
        <v>65.803680268829609</v>
      </c>
      <c r="G82">
        <f t="shared" si="10"/>
        <v>32.136195778476981</v>
      </c>
    </row>
    <row r="83" spans="1:7">
      <c r="A83">
        <v>41</v>
      </c>
      <c r="B83" s="2">
        <f t="shared" si="7"/>
        <v>63.149807832918697</v>
      </c>
      <c r="D83">
        <v>32.799999999999997</v>
      </c>
      <c r="E83">
        <f t="shared" si="8"/>
        <v>40.169986361531549</v>
      </c>
      <c r="F83" s="2">
        <f t="shared" si="9"/>
        <v>63.056328480567743</v>
      </c>
      <c r="G83">
        <f t="shared" si="10"/>
        <v>30.770748674115016</v>
      </c>
    </row>
    <row r="84" spans="1:7">
      <c r="A84">
        <v>41.5</v>
      </c>
      <c r="B84" s="2">
        <f t="shared" si="7"/>
        <v>60.479413979524594</v>
      </c>
      <c r="D84">
        <v>33.200000000000003</v>
      </c>
      <c r="E84">
        <f t="shared" si="8"/>
        <v>38.683779004648478</v>
      </c>
      <c r="F84" s="2">
        <f t="shared" si="9"/>
        <v>60.396725837847754</v>
      </c>
      <c r="G84">
        <f t="shared" si="10"/>
        <v>29.472499714801607</v>
      </c>
    </row>
    <row r="85" spans="1:7">
      <c r="A85">
        <v>42</v>
      </c>
      <c r="B85" s="2">
        <f t="shared" si="7"/>
        <v>57.897223530739915</v>
      </c>
      <c r="D85">
        <v>33.6</v>
      </c>
      <c r="E85">
        <f t="shared" si="8"/>
        <v>37.263795388675568</v>
      </c>
      <c r="F85" s="2">
        <f t="shared" si="9"/>
        <v>57.824112081819159</v>
      </c>
      <c r="G85">
        <f t="shared" si="10"/>
        <v>28.237754479651812</v>
      </c>
    </row>
    <row r="86" spans="1:7">
      <c r="A86">
        <v>42.5</v>
      </c>
      <c r="B86" s="2">
        <f t="shared" si="7"/>
        <v>55.402161854775628</v>
      </c>
      <c r="D86">
        <v>34</v>
      </c>
      <c r="E86">
        <f t="shared" si="8"/>
        <v>35.906649964203687</v>
      </c>
      <c r="F86" s="2">
        <f t="shared" si="9"/>
        <v>55.337544918774427</v>
      </c>
      <c r="G86">
        <f t="shared" si="10"/>
        <v>27.063037873392933</v>
      </c>
    </row>
    <row r="87" spans="1:7">
      <c r="A87">
        <v>43</v>
      </c>
      <c r="B87" s="2">
        <f t="shared" si="7"/>
        <v>52.993005426914451</v>
      </c>
      <c r="D87">
        <v>34.4</v>
      </c>
      <c r="E87">
        <f t="shared" si="8"/>
        <v>34.609147765553821</v>
      </c>
      <c r="F87" s="2">
        <f t="shared" si="9"/>
        <v>52.935919350353565</v>
      </c>
      <c r="G87">
        <f t="shared" si="10"/>
        <v>25.945080629046434</v>
      </c>
    </row>
    <row r="88" spans="1:7">
      <c r="A88">
        <v>43.5</v>
      </c>
      <c r="B88" s="2">
        <f t="shared" si="7"/>
        <v>50.668398638381483</v>
      </c>
      <c r="D88">
        <v>34.799999999999997</v>
      </c>
      <c r="E88">
        <f t="shared" si="8"/>
        <v>33.368273114655466</v>
      </c>
      <c r="F88" s="2">
        <f t="shared" si="9"/>
        <v>50.617985838363339</v>
      </c>
      <c r="G88">
        <f t="shared" si="10"/>
        <v>24.880806613985257</v>
      </c>
    </row>
    <row r="89" spans="1:7">
      <c r="A89">
        <v>44</v>
      </c>
      <c r="B89" s="2">
        <f t="shared" si="7"/>
        <v>48.426869590514364</v>
      </c>
      <c r="D89">
        <v>35.200000000000003</v>
      </c>
      <c r="E89">
        <f t="shared" si="8"/>
        <v>32.181178982192371</v>
      </c>
      <c r="F89" s="2">
        <f t="shared" si="9"/>
        <v>48.382367333967032</v>
      </c>
      <c r="G89">
        <f t="shared" si="10"/>
        <v>23.867320901394454</v>
      </c>
    </row>
    <row r="90" spans="1:7">
      <c r="A90">
        <v>44.5</v>
      </c>
      <c r="B90" s="2">
        <f t="shared" si="7"/>
        <v>46.266844898435743</v>
      </c>
      <c r="D90">
        <v>35.6</v>
      </c>
      <c r="E90">
        <f t="shared" si="8"/>
        <v>31.045176974863235</v>
      </c>
      <c r="F90" s="2">
        <f t="shared" si="9"/>
        <v>46.22757520444636</v>
      </c>
      <c r="G90">
        <f t="shared" si="10"/>
        <v>22.901898568896634</v>
      </c>
    </row>
    <row r="91" spans="1:7">
      <c r="A91">
        <v>45</v>
      </c>
      <c r="B91" s="2">
        <f t="shared" si="7"/>
        <v>44.186663531588415</v>
      </c>
      <c r="D91">
        <v>36</v>
      </c>
      <c r="E91">
        <f t="shared" si="8"/>
        <v>29.957727917554656</v>
      </c>
      <c r="F91" s="2">
        <f t="shared" si="9"/>
        <v>44.152024093502725</v>
      </c>
      <c r="G91">
        <f t="shared" si="10"/>
        <v>21.981974186340985</v>
      </c>
    </row>
    <row r="92" spans="1:7">
      <c r="A92">
        <v>45.5</v>
      </c>
      <c r="B92" s="2">
        <f t="shared" si="7"/>
        <v>42.184589721086851</v>
      </c>
      <c r="D92">
        <v>36.4</v>
      </c>
      <c r="E92">
        <f t="shared" si="8"/>
        <v>28.916432999540238</v>
      </c>
      <c r="F92" s="2">
        <f t="shared" si="9"/>
        <v>42.154045753234236</v>
      </c>
      <c r="G92">
        <f t="shared" si="10"/>
        <v>21.105131955380738</v>
      </c>
    </row>
    <row r="93" spans="1:7">
      <c r="A93">
        <v>46</v>
      </c>
      <c r="B93" s="2">
        <f t="shared" si="7"/>
        <v>40.258824965912353</v>
      </c>
      <c r="D93">
        <v>36.799999999999997</v>
      </c>
      <c r="E93">
        <f t="shared" si="8"/>
        <v>27.919025454416587</v>
      </c>
      <c r="F93" s="2">
        <f t="shared" si="9"/>
        <v>40.231901887552873</v>
      </c>
      <c r="G93">
        <f t="shared" si="10"/>
        <v>20.269096464383434</v>
      </c>
    </row>
    <row r="94" spans="1:7">
      <c r="A94">
        <v>46.5</v>
      </c>
      <c r="B94" s="2">
        <f t="shared" si="7"/>
        <v>38.407519171594728</v>
      </c>
      <c r="D94">
        <v>37.200000000000003</v>
      </c>
      <c r="E94">
        <f t="shared" si="8"/>
        <v>26.963362744295718</v>
      </c>
      <c r="F94" s="2">
        <f t="shared" si="9"/>
        <v>38.383796047965745</v>
      </c>
      <c r="G94">
        <f t="shared" si="10"/>
        <v>19.471724023355833</v>
      </c>
    </row>
    <row r="95" spans="1:7">
      <c r="A95">
        <v>47</v>
      </c>
      <c r="B95" s="2">
        <f t="shared" si="7"/>
        <v>36.628780956217426</v>
      </c>
      <c r="D95">
        <v>37.6</v>
      </c>
      <c r="E95">
        <f t="shared" si="8"/>
        <v>26.047419219737165</v>
      </c>
      <c r="F95" s="2">
        <f t="shared" si="9"/>
        <v>36.607884623380009</v>
      </c>
      <c r="G95">
        <f t="shared" si="10"/>
        <v>18.71099454485849</v>
      </c>
    </row>
    <row r="96" spans="1:7">
      <c r="A96">
        <v>47.5</v>
      </c>
      <c r="B96" s="2">
        <f t="shared" si="7"/>
        <v>34.9206871594101</v>
      </c>
      <c r="D96">
        <v>38</v>
      </c>
      <c r="E96">
        <f t="shared" si="8"/>
        <v>25.169279227975963</v>
      </c>
      <c r="F96" s="2">
        <f t="shared" si="9"/>
        <v>34.902286965964073</v>
      </c>
      <c r="G96">
        <f t="shared" si="10"/>
        <v>17.985003938283608</v>
      </c>
    </row>
    <row r="97" spans="1:7">
      <c r="A97">
        <v>48</v>
      </c>
      <c r="B97" s="2">
        <f t="shared" si="7"/>
        <v>33.281291590489353</v>
      </c>
      <c r="D97">
        <v>38.4</v>
      </c>
      <c r="E97">
        <f t="shared" si="8"/>
        <v>24.327130643148344</v>
      </c>
      <c r="F97" s="2">
        <f t="shared" si="9"/>
        <v>33.265094695149813</v>
      </c>
      <c r="G97">
        <f t="shared" si="10"/>
        <v>17.291956986334323</v>
      </c>
    </row>
    <row r="98" spans="1:7">
      <c r="A98">
        <v>48.5</v>
      </c>
      <c r="B98" s="2">
        <f t="shared" si="7"/>
        <v>31.708633052112358</v>
      </c>
      <c r="D98">
        <v>38.799999999999997</v>
      </c>
      <c r="E98">
        <f t="shared" si="8"/>
        <v>23.519258793405946</v>
      </c>
      <c r="F98" s="2">
        <f t="shared" si="9"/>
        <v>31.694380221633359</v>
      </c>
      <c r="G98">
        <f t="shared" si="10"/>
        <v>16.6301606740419</v>
      </c>
    </row>
    <row r="99" spans="1:7">
      <c r="A99">
        <v>49</v>
      </c>
      <c r="B99" s="2">
        <f t="shared" si="7"/>
        <v>30.200742675760971</v>
      </c>
      <c r="D99">
        <v>39.200000000000003</v>
      </c>
      <c r="E99">
        <f t="shared" si="8"/>
        <v>22.744040761017516</v>
      </c>
      <c r="F99" s="2">
        <f t="shared" si="9"/>
        <v>30.188204532770467</v>
      </c>
      <c r="G99">
        <f t="shared" si="10"/>
        <v>15.998017942163852</v>
      </c>
    </row>
    <row r="100" spans="1:7">
      <c r="A100">
        <v>49.5</v>
      </c>
      <c r="B100" s="2">
        <f t="shared" si="7"/>
        <v>28.755650605100527</v>
      </c>
      <c r="D100">
        <v>39.6</v>
      </c>
      <c r="E100">
        <f t="shared" si="8"/>
        <v>21.99994003276802</v>
      </c>
      <c r="F100" s="2">
        <f t="shared" si="9"/>
        <v>28.744624280093117</v>
      </c>
      <c r="G100">
        <f t="shared" si="10"/>
        <v>15.394021838302491</v>
      </c>
    </row>
    <row r="101" spans="1:7">
      <c r="A101">
        <v>50</v>
      </c>
      <c r="B101" s="2">
        <f t="shared" si="7"/>
        <v>27.371392062796925</v>
      </c>
      <c r="D101">
        <v>40</v>
      </c>
      <c r="E101">
        <f t="shared" si="8"/>
        <v>21.285501479161876</v>
      </c>
      <c r="F101" s="2">
        <f t="shared" si="9"/>
        <v>27.361698208837751</v>
      </c>
      <c r="G101">
        <f t="shared" si="10"/>
        <v>14.816750040552837</v>
      </c>
    </row>
    <row r="102" spans="1:7">
      <c r="A102">
        <v>50.5</v>
      </c>
      <c r="B102" s="2">
        <f t="shared" si="7"/>
        <v>26.046012835746339</v>
      </c>
      <c r="D102">
        <v>40.4</v>
      </c>
      <c r="E102">
        <f t="shared" si="8"/>
        <v>20.599346642111353</v>
      </c>
      <c r="F102" s="2">
        <f t="shared" si="9"/>
        <v>26.037492968391494</v>
      </c>
      <c r="G102">
        <f t="shared" si="10"/>
        <v>14.264859729921717</v>
      </c>
    </row>
    <row r="103" spans="1:7">
      <c r="A103">
        <v>51</v>
      </c>
      <c r="B103" s="2">
        <f t="shared" si="7"/>
        <v>24.77757421290838</v>
      </c>
      <c r="D103">
        <v>40.799999999999997</v>
      </c>
      <c r="E103">
        <f t="shared" si="8"/>
        <v>19.940169311932681</v>
      </c>
      <c r="F103" s="2">
        <f t="shared" si="9"/>
        <v>24.770088341466035</v>
      </c>
      <c r="G103">
        <f t="shared" si="10"/>
        <v>13.737082789146077</v>
      </c>
    </row>
    <row r="104" spans="1:7">
      <c r="A104">
        <v>51.5</v>
      </c>
      <c r="B104" s="2">
        <f t="shared" si="7"/>
        <v>23.564157409049393</v>
      </c>
      <c r="D104">
        <v>41.2</v>
      </c>
      <c r="E104">
        <f t="shared" si="8"/>
        <v>19.306731375576604</v>
      </c>
      <c r="F104" s="2">
        <f t="shared" si="9"/>
        <v>23.557581928612805</v>
      </c>
      <c r="G104">
        <f t="shared" si="10"/>
        <v>13.232221306873461</v>
      </c>
    </row>
    <row r="105" spans="1:7">
      <c r="A105">
        <v>52</v>
      </c>
      <c r="B105" s="2">
        <f t="shared" si="7"/>
        <v>22.403867506728005</v>
      </c>
      <c r="D105">
        <v>41.6</v>
      </c>
      <c r="E105">
        <f t="shared" si="8"/>
        <v>18.697858919081792</v>
      </c>
      <c r="F105" s="2">
        <f t="shared" si="9"/>
        <v>22.398093323427908</v>
      </c>
      <c r="G105">
        <f t="shared" si="10"/>
        <v>12.749143367446228</v>
      </c>
    </row>
    <row r="106" spans="1:7">
      <c r="A106">
        <v>52.5</v>
      </c>
      <c r="B106" s="2">
        <f t="shared" si="7"/>
        <v>21.294836947798725</v>
      </c>
      <c r="D106">
        <v>42</v>
      </c>
      <c r="E106">
        <f t="shared" si="8"/>
        <v>18.112438568256213</v>
      </c>
      <c r="F106" s="2">
        <f t="shared" si="9"/>
        <v>21.289767812469151</v>
      </c>
      <c r="G106">
        <f t="shared" si="10"/>
        <v>12.286779107751352</v>
      </c>
    </row>
    <row r="107" spans="1:7">
      <c r="A107">
        <v>53</v>
      </c>
      <c r="B107" s="2">
        <f t="shared" si="7"/>
        <v>20.235228604596916</v>
      </c>
      <c r="D107">
        <v>42.4</v>
      </c>
      <c r="E107">
        <f t="shared" si="8"/>
        <v>17.549414052561932</v>
      </c>
      <c r="F107" s="2">
        <f t="shared" si="9"/>
        <v>20.230779632544831</v>
      </c>
      <c r="G107">
        <f t="shared" si="10"/>
        <v>11.844117023758432</v>
      </c>
    </row>
    <row r="108" spans="1:7">
      <c r="A108">
        <v>53.5</v>
      </c>
      <c r="B108" s="2">
        <f t="shared" si="7"/>
        <v>19.223238459809693</v>
      </c>
      <c r="D108">
        <v>42.8</v>
      </c>
      <c r="E108">
        <f t="shared" si="8"/>
        <v>17.007782978101435</v>
      </c>
      <c r="F108" s="2">
        <f t="shared" si="9"/>
        <v>19.21933481664481</v>
      </c>
      <c r="G108">
        <f t="shared" si="10"/>
        <v>11.420200510469183</v>
      </c>
    </row>
    <row r="109" spans="1:7">
      <c r="A109">
        <v>54</v>
      </c>
      <c r="B109" s="2">
        <f t="shared" si="7"/>
        <v>18.257097922845425</v>
      </c>
      <c r="D109">
        <v>43.2</v>
      </c>
      <c r="E109">
        <f t="shared" si="8"/>
        <v>16.486593796478719</v>
      </c>
      <c r="F109" s="2">
        <f t="shared" si="9"/>
        <v>18.253673658379689</v>
      </c>
      <c r="G109">
        <f t="shared" si="10"/>
        <v>11.014124620042946</v>
      </c>
    </row>
    <row r="110" spans="1:7">
      <c r="A110">
        <v>54.5</v>
      </c>
      <c r="B110" s="2">
        <f t="shared" si="7"/>
        <v>17.33507580930463</v>
      </c>
      <c r="D110">
        <v>43.6</v>
      </c>
      <c r="E110">
        <f t="shared" si="8"/>
        <v>15.984942957137456</v>
      </c>
      <c r="F110" s="2">
        <f t="shared" si="9"/>
        <v>17.332072823389115</v>
      </c>
      <c r="G110">
        <f t="shared" si="10"/>
        <v>10.625033023846086</v>
      </c>
    </row>
    <row r="111" spans="1:7">
      <c r="A111">
        <v>55</v>
      </c>
      <c r="B111" s="2">
        <f t="shared" si="7"/>
        <v>16.455480008933279</v>
      </c>
      <c r="D111">
        <v>44</v>
      </c>
      <c r="E111">
        <f t="shared" si="8"/>
        <v>15.501972231560112</v>
      </c>
      <c r="F111" s="2">
        <f t="shared" si="9"/>
        <v>16.452847134779503</v>
      </c>
      <c r="G111">
        <f t="shared" si="10"/>
        <v>10.252115165098935</v>
      </c>
    </row>
    <row r="112" spans="1:7">
      <c r="A112">
        <v>55.5</v>
      </c>
      <c r="B112" s="2">
        <f t="shared" si="7"/>
        <v>15.616658866219222</v>
      </c>
      <c r="D112">
        <v>44.4</v>
      </c>
      <c r="E112">
        <f t="shared" si="8"/>
        <v>15.036866198450786</v>
      </c>
      <c r="F112" s="2">
        <f t="shared" si="9"/>
        <v>15.614351058267713</v>
      </c>
      <c r="G112">
        <f t="shared" si="10"/>
        <v>9.8946035896659446</v>
      </c>
    </row>
    <row r="113" spans="1:7">
      <c r="A113">
        <v>56</v>
      </c>
      <c r="B113" s="2">
        <f t="shared" si="7"/>
        <v>14.817002296576751</v>
      </c>
      <c r="D113">
        <v>44.8</v>
      </c>
      <c r="E113">
        <f t="shared" si="8"/>
        <v>14.58884987971849</v>
      </c>
      <c r="F113" s="2">
        <f t="shared" si="9"/>
        <v>14.814979911342032</v>
      </c>
      <c r="G113">
        <f t="shared" si="10"/>
        <v>9.5517714433527949</v>
      </c>
    </row>
    <row r="114" spans="1:7">
      <c r="A114">
        <v>56.5</v>
      </c>
      <c r="B114" s="2">
        <f t="shared" si="7"/>
        <v>14.054942659864418</v>
      </c>
      <c r="D114">
        <v>45.2</v>
      </c>
      <c r="E114">
        <f t="shared" si="8"/>
        <v>14.157186517731125</v>
      </c>
      <c r="F114" s="2">
        <f t="shared" si="9"/>
        <v>14.053170819416218</v>
      </c>
      <c r="G114">
        <f t="shared" si="10"/>
        <v>9.2229301248425806</v>
      </c>
    </row>
    <row r="115" spans="1:7">
      <c r="A115">
        <v>57</v>
      </c>
      <c r="B115" s="2">
        <f t="shared" si="7"/>
        <v>13.328955411799193</v>
      </c>
      <c r="D115">
        <v>45.6</v>
      </c>
      <c r="E115">
        <f t="shared" si="8"/>
        <v>13.741175484924092</v>
      </c>
      <c r="F115" s="2">
        <f t="shared" si="9"/>
        <v>13.327403440646389</v>
      </c>
      <c r="G115">
        <f t="shared" si="10"/>
        <v>8.9074270841231069</v>
      </c>
    </row>
    <row r="116" spans="1:7">
      <c r="A116">
        <v>57.5</v>
      </c>
      <c r="B116" s="2">
        <f t="shared" si="7"/>
        <v>12.637559552674682</v>
      </c>
      <c r="D116">
        <v>46</v>
      </c>
      <c r="E116">
        <f t="shared" si="8"/>
        <v>13.340150317422808</v>
      </c>
      <c r="F116" s="2">
        <f t="shared" si="9"/>
        <v>12.636200479813054</v>
      </c>
      <c r="G116">
        <f t="shared" si="10"/>
        <v>8.604643756931214</v>
      </c>
    </row>
    <row r="117" spans="1:7">
      <c r="A117">
        <v>58</v>
      </c>
      <c r="B117" s="2">
        <f t="shared" si="7"/>
        <v>11.979317891661228</v>
      </c>
      <c r="D117">
        <v>46.4</v>
      </c>
      <c r="E117">
        <f t="shared" si="8"/>
        <v>12.953476864878576</v>
      </c>
      <c r="F117" s="2">
        <f t="shared" si="9"/>
        <v>11.978128010438766</v>
      </c>
      <c r="G117">
        <f t="shared" si="10"/>
        <v>8.3139936263711505</v>
      </c>
    </row>
    <row r="118" spans="1:7">
      <c r="A118">
        <v>58.5</v>
      </c>
      <c r="B118" s="2">
        <f t="shared" si="7"/>
        <v>11.352837143870206</v>
      </c>
      <c r="D118">
        <v>46.8</v>
      </c>
      <c r="E118">
        <f t="shared" si="8"/>
        <v>12.580551549222585</v>
      </c>
      <c r="F118" s="2">
        <f t="shared" si="9"/>
        <v>11.351795623124387</v>
      </c>
      <c r="G118">
        <f t="shared" si="10"/>
        <v>8.0349204034534303</v>
      </c>
    </row>
    <row r="119" spans="1:7">
      <c r="A119">
        <v>59</v>
      </c>
      <c r="B119" s="2">
        <f t="shared" si="7"/>
        <v>10.756767876303089</v>
      </c>
      <c r="D119">
        <v>47.2</v>
      </c>
      <c r="E119">
        <f t="shared" si="8"/>
        <v>12.220799725516349</v>
      </c>
      <c r="F119" s="2">
        <f t="shared" si="9"/>
        <v>10.75585641694167</v>
      </c>
      <c r="G119">
        <f t="shared" si="10"/>
        <v>7.766896318851833</v>
      </c>
    </row>
    <row r="120" spans="1:7">
      <c r="A120">
        <v>59.5</v>
      </c>
      <c r="B120" s="2">
        <f t="shared" si="7"/>
        <v>10.189804317779867</v>
      </c>
      <c r="D120">
        <v>47.6</v>
      </c>
      <c r="E120">
        <f t="shared" si="8"/>
        <v>11.873674138519876</v>
      </c>
      <c r="F120" s="2">
        <f t="shared" si="9"/>
        <v>10.189006849618936</v>
      </c>
      <c r="G120">
        <f t="shared" si="10"/>
        <v>7.5094205186907903</v>
      </c>
    </row>
    <row r="121" spans="1:7">
      <c r="A121">
        <v>60</v>
      </c>
      <c r="B121" s="2">
        <f t="shared" si="7"/>
        <v>9.6506840469550017</v>
      </c>
      <c r="D121">
        <v>48</v>
      </c>
      <c r="E121">
        <f t="shared" si="8"/>
        <v>11.538653469013139</v>
      </c>
      <c r="F121" s="2">
        <f t="shared" si="9"/>
        <v>9.649986461202209</v>
      </c>
      <c r="G121">
        <f t="shared" si="10"/>
        <v>7.262017557655847</v>
      </c>
    </row>
    <row r="122" spans="1:7">
      <c r="A122">
        <v>60.5</v>
      </c>
      <c r="B122" s="2">
        <f t="shared" si="7"/>
        <v>9.138187571580886</v>
      </c>
      <c r="D122">
        <v>48.4</v>
      </c>
      <c r="E122">
        <f t="shared" si="8"/>
        <v>11.215240964293733</v>
      </c>
      <c r="F122" s="2">
        <f t="shared" si="9"/>
        <v>9.1375774848649947</v>
      </c>
      <c r="G122">
        <f t="shared" si="10"/>
        <v>7.0242359831681087</v>
      </c>
    </row>
    <row r="123" spans="1:7">
      <c r="A123">
        <v>61</v>
      </c>
      <c r="B123" s="2">
        <f t="shared" si="7"/>
        <v>8.6511378112718944</v>
      </c>
      <c r="D123">
        <v>48.8</v>
      </c>
      <c r="E123">
        <f t="shared" si="8"/>
        <v>10.902963147635674</v>
      </c>
      <c r="F123" s="2">
        <f t="shared" si="9"/>
        <v>8.6506043575780467</v>
      </c>
      <c r="G123">
        <f t="shared" si="10"/>
        <v>6.7956470047818778</v>
      </c>
    </row>
    <row r="124" spans="1:7">
      <c r="A124">
        <v>61.5</v>
      </c>
      <c r="B124" s="2">
        <f t="shared" si="7"/>
        <v>8.1883994951543517</v>
      </c>
      <c r="D124">
        <v>49.2</v>
      </c>
      <c r="E124">
        <f t="shared" si="8"/>
        <v>10.601368601832426</v>
      </c>
      <c r="F124" s="2">
        <f t="shared" si="9"/>
        <v>8.1879331424333071</v>
      </c>
      <c r="G124">
        <f t="shared" si="10"/>
        <v>6.5758432433544822</v>
      </c>
    </row>
    <row r="125" spans="1:7">
      <c r="A125">
        <v>62</v>
      </c>
      <c r="B125" s="2">
        <f t="shared" si="7"/>
        <v>7.7488784849617005</v>
      </c>
      <c r="D125">
        <v>49.6</v>
      </c>
      <c r="E125">
        <f t="shared" si="8"/>
        <v>10.310026822263319</v>
      </c>
      <c r="F125" s="2">
        <f t="shared" si="9"/>
        <v>7.7484708735458749</v>
      </c>
      <c r="G125">
        <f t="shared" si="10"/>
        <v>6.3644375549011398</v>
      </c>
    </row>
    <row r="126" spans="1:7">
      <c r="A126">
        <v>62.5</v>
      </c>
      <c r="B126" s="2">
        <f t="shared" si="7"/>
        <v>7.3315210333477792</v>
      </c>
      <c r="D126">
        <v>50</v>
      </c>
      <c r="E126">
        <f t="shared" si="8"/>
        <v>10.02852713521739</v>
      </c>
      <c r="F126" s="2">
        <f t="shared" si="9"/>
        <v>7.3311648336317834</v>
      </c>
      <c r="G126">
        <f t="shared" si="10"/>
        <v>6.1610619243863507</v>
      </c>
    </row>
    <row r="127" spans="1:7">
      <c r="A127">
        <v>63</v>
      </c>
      <c r="B127" s="2">
        <f t="shared" si="7"/>
        <v>6.9353129864450667</v>
      </c>
      <c r="D127">
        <v>50.4</v>
      </c>
      <c r="E127">
        <f t="shared" si="8"/>
        <v>9.7564776774844191</v>
      </c>
      <c r="F127" s="2">
        <f t="shared" si="9"/>
        <v>6.9350017735775555</v>
      </c>
      <c r="G127">
        <f t="shared" si="10"/>
        <v>5.9653664250194884</v>
      </c>
    </row>
    <row r="128" spans="1:7">
      <c r="A128">
        <v>63.5</v>
      </c>
      <c r="B128" s="2">
        <f t="shared" si="7"/>
        <v>6.5592789389878172</v>
      </c>
      <c r="D128">
        <v>50.8</v>
      </c>
      <c r="E128">
        <f t="shared" si="8"/>
        <v>9.4935044334801031</v>
      </c>
      <c r="F128" s="2">
        <f t="shared" si="9"/>
        <v>6.5590070825789031</v>
      </c>
      <c r="G128">
        <f t="shared" si="10"/>
        <v>5.7770182389165177</v>
      </c>
    </row>
    <row r="129" spans="1:7">
      <c r="A129">
        <v>64</v>
      </c>
      <c r="B129" s="2">
        <f t="shared" si="7"/>
        <v>6.2024813496515172</v>
      </c>
      <c r="D129">
        <v>51.2</v>
      </c>
      <c r="E129">
        <f t="shared" si="8"/>
        <v>9.2392503264124759</v>
      </c>
      <c r="F129" s="2">
        <f t="shared" si="9"/>
        <v>6.202243916728734</v>
      </c>
      <c r="G129">
        <f t="shared" si="10"/>
        <v>5.5957007352641481</v>
      </c>
    </row>
    <row r="130" spans="1:7">
      <c r="A130">
        <v>64.5</v>
      </c>
      <c r="B130" s="2">
        <f t="shared" si="7"/>
        <v>5.8640196236297761</v>
      </c>
      <c r="D130">
        <v>51.6</v>
      </c>
      <c r="E130">
        <f t="shared" si="8"/>
        <v>8.9933743602209546</v>
      </c>
      <c r="F130" s="2">
        <f t="shared" si="9"/>
        <v>5.8638122932789942</v>
      </c>
      <c r="G130">
        <f t="shared" si="10"/>
        <v>5.4211126023784093</v>
      </c>
    </row>
    <row r="131" spans="1:7">
      <c r="A131">
        <v>65</v>
      </c>
      <c r="B131" s="2">
        <f t="shared" ref="B131:B194" si="11">0.618064*A131^3/(EXP(47.9924*A131/$C$2)-1)</f>
        <v>5.5430291688751456</v>
      </c>
      <c r="D131">
        <v>52</v>
      </c>
      <c r="E131">
        <f t="shared" ref="E131:E194" si="12">4992480000/$D131^5/(EXP(14387.8/($D131*$C$2))-1)</f>
        <v>8.755550809228744</v>
      </c>
      <c r="F131" s="2">
        <f t="shared" ref="F131:F194" si="13">0.618064*A131^3*EXP(-47.9924*A131/$C$2)</f>
        <v>5.5428481571834007</v>
      </c>
      <c r="G131">
        <f t="shared" ref="G131:G194" si="14">4992480000/$D131^5/EXP(14387.8/($D131*$C$2))</f>
        <v>5.2529670302878246</v>
      </c>
    </row>
    <row r="132" spans="1:7">
      <c r="A132">
        <v>65.5</v>
      </c>
      <c r="B132" s="2">
        <f t="shared" si="11"/>
        <v>5.2386804318720763</v>
      </c>
      <c r="D132">
        <v>52.4</v>
      </c>
      <c r="E132">
        <f t="shared" si="12"/>
        <v>8.5254684526448248</v>
      </c>
      <c r="F132" s="2">
        <f t="shared" si="13"/>
        <v>5.2385224259495784</v>
      </c>
      <c r="G132">
        <f t="shared" si="14"/>
        <v>5.0909909406934046</v>
      </c>
    </row>
    <row r="133" spans="1:7">
      <c r="A133">
        <v>66</v>
      </c>
      <c r="B133" s="2">
        <f t="shared" si="11"/>
        <v>4.9501779182853909</v>
      </c>
      <c r="D133">
        <v>52.8</v>
      </c>
      <c r="E133">
        <f t="shared" si="12"/>
        <v>8.3028298512340353</v>
      </c>
      <c r="F133" s="2">
        <f t="shared" si="13"/>
        <v>4.9500400182861943</v>
      </c>
      <c r="G133">
        <f t="shared" si="14"/>
        <v>4.9349242613644035</v>
      </c>
    </row>
    <row r="134" spans="1:7">
      <c r="A134">
        <v>66.5</v>
      </c>
      <c r="B134" s="2">
        <f t="shared" si="11"/>
        <v>4.6767592033366832</v>
      </c>
      <c r="D134">
        <v>53.2</v>
      </c>
      <c r="E134">
        <f t="shared" si="12"/>
        <v>8.0873506636443313</v>
      </c>
      <c r="F134" s="2">
        <f t="shared" si="13"/>
        <v>4.6766388715235676</v>
      </c>
      <c r="G134">
        <f t="shared" si="14"/>
        <v>4.7845192422216769</v>
      </c>
    </row>
    <row r="135" spans="1:7">
      <c r="A135">
        <v>67</v>
      </c>
      <c r="B135" s="2">
        <f t="shared" si="11"/>
        <v>4.4176939363008856</v>
      </c>
      <c r="D135">
        <v>53.6</v>
      </c>
      <c r="E135">
        <f t="shared" si="12"/>
        <v>7.8787590000392473</v>
      </c>
      <c r="F135" s="2">
        <f t="shared" si="13"/>
        <v>4.4175889523117364</v>
      </c>
      <c r="G135">
        <f t="shared" si="14"/>
        <v>4.6395398105400139</v>
      </c>
    </row>
    <row r="136" spans="1:7">
      <c r="A136">
        <v>67.5</v>
      </c>
      <c r="B136" s="2">
        <f t="shared" si="11"/>
        <v>4.1722828430861902</v>
      </c>
      <c r="D136">
        <v>54</v>
      </c>
      <c r="E136">
        <f t="shared" si="12"/>
        <v>7.6767948108321011</v>
      </c>
      <c r="F136" s="2">
        <f t="shared" si="13"/>
        <v>4.1721912646581067</v>
      </c>
      <c r="G136">
        <f t="shared" si="14"/>
        <v>4.4997609628682786</v>
      </c>
    </row>
    <row r="137" spans="1:7">
      <c r="A137">
        <v>68</v>
      </c>
      <c r="B137" s="2">
        <f t="shared" si="11"/>
        <v>3.9398567304601402</v>
      </c>
      <c r="D137">
        <v>54.4</v>
      </c>
      <c r="E137">
        <f t="shared" si="12"/>
        <v>7.481209308457351</v>
      </c>
      <c r="F137" s="2">
        <f t="shared" si="13"/>
        <v>3.9397768589551139</v>
      </c>
      <c r="G137">
        <f t="shared" si="14"/>
        <v>4.3649681914222862</v>
      </c>
    </row>
    <row r="138" spans="1:7">
      <c r="A138">
        <v>68.5</v>
      </c>
      <c r="B138" s="2">
        <f t="shared" si="11"/>
        <v>3.7197754951121844</v>
      </c>
      <c r="D138">
        <v>54.8</v>
      </c>
      <c r="E138">
        <f t="shared" si="12"/>
        <v>7.2917644202438776</v>
      </c>
      <c r="F138" s="2">
        <f t="shared" si="13"/>
        <v>3.7197058452656968</v>
      </c>
      <c r="G138">
        <f t="shared" si="14"/>
        <v>4.2349569428507268</v>
      </c>
    </row>
    <row r="139" spans="1:7">
      <c r="A139">
        <v>69</v>
      </c>
      <c r="B139" s="2">
        <f t="shared" si="11"/>
        <v>3.5114271403968673</v>
      </c>
      <c r="D139">
        <v>55.2</v>
      </c>
      <c r="E139">
        <f t="shared" si="12"/>
        <v>7.1082322705761589</v>
      </c>
      <c r="F139" s="2">
        <f t="shared" si="13"/>
        <v>3.511366413779299</v>
      </c>
      <c r="G139">
        <f t="shared" si="14"/>
        <v>4.1095321074101898</v>
      </c>
    </row>
    <row r="140" spans="1:7">
      <c r="A140">
        <v>69.5</v>
      </c>
      <c r="B140" s="2">
        <f t="shared" si="11"/>
        <v>3.3142268032808153</v>
      </c>
      <c r="D140">
        <v>55.6</v>
      </c>
      <c r="E140">
        <f t="shared" si="12"/>
        <v>6.9303946906422871</v>
      </c>
      <c r="F140" s="2">
        <f t="shared" si="13"/>
        <v>3.3141738650221697</v>
      </c>
      <c r="G140">
        <f t="shared" si="14"/>
        <v>3.9885075367117158</v>
      </c>
    </row>
    <row r="141" spans="1:7">
      <c r="A141">
        <v>70</v>
      </c>
      <c r="B141" s="2">
        <f t="shared" si="11"/>
        <v>3.1276157937193099</v>
      </c>
      <c r="D141">
        <v>56</v>
      </c>
      <c r="E141">
        <f t="shared" si="12"/>
        <v>6.7580427541734602</v>
      </c>
      <c r="F141" s="2">
        <f t="shared" si="13"/>
        <v>3.1275696521012852</v>
      </c>
      <c r="G141">
        <f t="shared" si="14"/>
        <v>3.8717055883192888</v>
      </c>
    </row>
    <row r="142" spans="1:7">
      <c r="A142">
        <v>70.5</v>
      </c>
      <c r="B142" s="2">
        <f t="shared" si="11"/>
        <v>2.9510606484137609</v>
      </c>
      <c r="D142">
        <v>56.4</v>
      </c>
      <c r="E142">
        <f t="shared" si="12"/>
        <v>6.5909763376783337</v>
      </c>
      <c r="F142" s="2">
        <f t="shared" si="13"/>
        <v>2.9510204369805075</v>
      </c>
      <c r="G142">
        <f t="shared" si="14"/>
        <v>3.7589566955906997</v>
      </c>
    </row>
    <row r="143" spans="1:7">
      <c r="A143">
        <v>71</v>
      </c>
      <c r="B143" s="2">
        <f t="shared" si="11"/>
        <v>2.7840522006477317</v>
      </c>
      <c r="D143">
        <v>56.8</v>
      </c>
      <c r="E143">
        <f t="shared" si="12"/>
        <v>6.4290037037679095</v>
      </c>
      <c r="F143" s="2">
        <f t="shared" si="13"/>
        <v>2.7840171625283667</v>
      </c>
      <c r="G143">
        <f t="shared" si="14"/>
        <v>3.6500989612537991</v>
      </c>
    </row>
    <row r="144" spans="1:7">
      <c r="A144">
        <v>71.5</v>
      </c>
      <c r="B144" s="2">
        <f t="shared" si="11"/>
        <v>2.6261046676660169</v>
      </c>
      <c r="D144">
        <v>57.2</v>
      </c>
      <c r="E144">
        <f t="shared" si="12"/>
        <v>6.2719411062528954</v>
      </c>
      <c r="F144" s="2">
        <f t="shared" si="13"/>
        <v>2.6260741418388269</v>
      </c>
      <c r="G144">
        <f t="shared" si="14"/>
        <v>3.5449777733069308</v>
      </c>
    </row>
    <row r="145" spans="1:9">
      <c r="A145">
        <v>72</v>
      </c>
      <c r="B145" s="2">
        <f t="shared" si="11"/>
        <v>2.4767547568467161</v>
      </c>
      <c r="D145">
        <v>57.6</v>
      </c>
      <c r="E145">
        <f t="shared" si="12"/>
        <v>6.1196124157761922</v>
      </c>
      <c r="F145" s="2">
        <f t="shared" si="13"/>
        <v>2.4767281661074656</v>
      </c>
      <c r="G145">
        <f t="shared" si="14"/>
        <v>3.443445441921682</v>
      </c>
    </row>
    <row r="146" spans="1:9">
      <c r="A146">
        <v>72.5</v>
      </c>
      <c r="B146" s="2">
        <f t="shared" si="11"/>
        <v>2.3355607917197703</v>
      </c>
      <c r="D146">
        <v>58</v>
      </c>
      <c r="E146">
        <f t="shared" si="12"/>
        <v>5.9718487648186134</v>
      </c>
      <c r="F146" s="2">
        <f t="shared" si="13"/>
        <v>2.3355376321451997</v>
      </c>
      <c r="G146">
        <f t="shared" si="14"/>
        <v>3.3453608561095001</v>
      </c>
    </row>
    <row r="147" spans="1:9">
      <c r="A147">
        <v>73</v>
      </c>
      <c r="B147" s="2">
        <f t="shared" si="11"/>
        <v>2.2021018587054759</v>
      </c>
      <c r="D147">
        <v>58.4</v>
      </c>
      <c r="E147">
        <f t="shared" si="12"/>
        <v>5.8284882109864844</v>
      </c>
      <c r="F147" s="2">
        <f t="shared" si="13"/>
        <v>2.2020816904283227</v>
      </c>
      <c r="G147">
        <f t="shared" si="14"/>
        <v>3.2505891589915605</v>
      </c>
    </row>
    <row r="148" spans="1:9">
      <c r="A148">
        <v>73.5</v>
      </c>
      <c r="B148" s="2">
        <f t="shared" si="11"/>
        <v>2.075976975282062</v>
      </c>
      <c r="D148">
        <v>58.8</v>
      </c>
      <c r="E148">
        <f t="shared" si="12"/>
        <v>5.689375417555925</v>
      </c>
      <c r="F148" s="2">
        <f t="shared" si="13"/>
        <v>2.0759594144161979</v>
      </c>
      <c r="G148">
        <f t="shared" si="14"/>
        <v>3.1590014405840185</v>
      </c>
      <c r="H148" t="s">
        <v>9</v>
      </c>
      <c r="I148" t="s">
        <v>10</v>
      </c>
    </row>
    <row r="149" spans="1:9">
      <c r="A149">
        <v>74</v>
      </c>
      <c r="B149" s="2">
        <f t="shared" si="11"/>
        <v>1.9568042801421237</v>
      </c>
      <c r="D149">
        <v>59.2</v>
      </c>
      <c r="E149">
        <f t="shared" si="12"/>
        <v>5.5543613503102263</v>
      </c>
      <c r="F149" s="2">
        <f t="shared" si="13"/>
        <v>1.9567889917160111</v>
      </c>
      <c r="G149">
        <f t="shared" si="14"/>
        <v>3.0704744470786034</v>
      </c>
    </row>
    <row r="150" spans="1:9">
      <c r="A150">
        <v>74.5</v>
      </c>
      <c r="B150" s="2">
        <f t="shared" si="11"/>
        <v>1.8442202457615151</v>
      </c>
      <c r="D150">
        <v>59.6</v>
      </c>
      <c r="E150">
        <f t="shared" si="12"/>
        <v>5.4233029897648244</v>
      </c>
      <c r="F150" s="2">
        <f t="shared" si="13"/>
        <v>1.8442069375354273</v>
      </c>
      <c r="G150">
        <f t="shared" si="14"/>
        <v>2.9848903056620251</v>
      </c>
    </row>
    <row r="151" spans="1:9">
      <c r="A151">
        <v>75</v>
      </c>
      <c r="B151" s="2">
        <f t="shared" si="11"/>
        <v>1.7378789136813526</v>
      </c>
      <c r="D151">
        <v>60</v>
      </c>
      <c r="E151">
        <f t="shared" si="12"/>
        <v>5.2960630579282979</v>
      </c>
      <c r="F151" s="2">
        <f t="shared" si="13"/>
        <v>1.737867330739008</v>
      </c>
      <c r="G151">
        <f t="shared" si="14"/>
        <v>2.9021362639768302</v>
      </c>
      <c r="H151">
        <f t="shared" ref="H151:H199" si="15">$D$200-($D$200-D151)*($D$200-8000/$C$2)/($D$200-$D$151)</f>
        <v>26.490066225165563</v>
      </c>
      <c r="I151">
        <f>346995*$C$2/H151^4</f>
        <v>212.81291657787688</v>
      </c>
    </row>
    <row r="152" spans="1:9">
      <c r="A152">
        <v>75.5</v>
      </c>
      <c r="B152" s="2">
        <f t="shared" si="11"/>
        <v>1.6374511526924151</v>
      </c>
      <c r="D152">
        <v>60.4</v>
      </c>
      <c r="E152">
        <f t="shared" si="12"/>
        <v>5.1725097587987374</v>
      </c>
      <c r="F152" s="2">
        <f t="shared" si="13"/>
        <v>1.6374410727110331</v>
      </c>
      <c r="G152">
        <f t="shared" si="14"/>
        <v>2.8221044433818232</v>
      </c>
      <c r="H152">
        <f t="shared" si="15"/>
        <v>27.573942424651982</v>
      </c>
      <c r="I152">
        <f t="shared" ref="I152:I200" si="16">346995*$C$2/H152^4</f>
        <v>181.27365944963736</v>
      </c>
    </row>
    <row r="153" spans="1:9">
      <c r="A153">
        <v>76</v>
      </c>
      <c r="B153" s="2">
        <f t="shared" si="11"/>
        <v>1.5426239400112283</v>
      </c>
      <c r="D153">
        <v>60.8</v>
      </c>
      <c r="E153">
        <f t="shared" si="12"/>
        <v>5.0525165318421648</v>
      </c>
      <c r="F153" s="2">
        <f t="shared" si="13"/>
        <v>1.5426151691257699</v>
      </c>
      <c r="G153">
        <f t="shared" si="14"/>
        <v>2.7446916052218375</v>
      </c>
      <c r="H153">
        <f t="shared" si="15"/>
        <v>28.657818624138393</v>
      </c>
      <c r="I153">
        <f t="shared" si="16"/>
        <v>155.36659256974806</v>
      </c>
    </row>
    <row r="154" spans="1:9">
      <c r="A154">
        <v>76.5</v>
      </c>
      <c r="B154" s="2">
        <f t="shared" si="11"/>
        <v>1.4530996654471044</v>
      </c>
      <c r="D154">
        <v>61.2</v>
      </c>
      <c r="E154">
        <f t="shared" si="12"/>
        <v>4.9359618177443192</v>
      </c>
      <c r="F154" s="2">
        <f t="shared" si="13"/>
        <v>1.453092034634802</v>
      </c>
      <c r="G154">
        <f t="shared" si="14"/>
        <v>2.6697989293651117</v>
      </c>
      <c r="H154">
        <f t="shared" si="15"/>
        <v>29.741694823624826</v>
      </c>
      <c r="I154">
        <f t="shared" si="16"/>
        <v>133.92674311354895</v>
      </c>
    </row>
    <row r="155" spans="1:9">
      <c r="A155">
        <v>77</v>
      </c>
      <c r="B155" s="2">
        <f t="shared" si="11"/>
        <v>1.3685954584791926</v>
      </c>
      <c r="D155">
        <v>61.6</v>
      </c>
      <c r="E155">
        <f t="shared" si="12"/>
        <v>4.8227288357687632</v>
      </c>
      <c r="F155" s="2">
        <f t="shared" si="13"/>
        <v>1.3685888203995484</v>
      </c>
      <c r="G155">
        <f t="shared" si="14"/>
        <v>2.5973318043117488</v>
      </c>
      <c r="H155">
        <f t="shared" si="15"/>
        <v>30.825571023111237</v>
      </c>
      <c r="I155">
        <f t="shared" si="16"/>
        <v>116.06082101132169</v>
      </c>
    </row>
    <row r="156" spans="1:9">
      <c r="A156">
        <v>77.5</v>
      </c>
      <c r="B156" s="2">
        <f t="shared" si="11"/>
        <v>1.2888425380909998</v>
      </c>
      <c r="D156">
        <v>62</v>
      </c>
      <c r="E156">
        <f t="shared" si="12"/>
        <v>4.7127053720933549</v>
      </c>
      <c r="F156" s="2">
        <f t="shared" si="13"/>
        <v>1.2888367643244296</v>
      </c>
      <c r="G156">
        <f t="shared" si="14"/>
        <v>2.527199628219071</v>
      </c>
      <c r="H156">
        <f t="shared" si="15"/>
        <v>31.909447222597649</v>
      </c>
      <c r="I156">
        <f t="shared" si="16"/>
        <v>101.0771613047886</v>
      </c>
    </row>
    <row r="157" spans="1:9">
      <c r="A157">
        <v>78</v>
      </c>
      <c r="B157" s="2">
        <f t="shared" si="11"/>
        <v>1.2135855851466064</v>
      </c>
      <c r="D157">
        <v>62.4</v>
      </c>
      <c r="E157">
        <f t="shared" si="12"/>
        <v>4.6057835785338002</v>
      </c>
      <c r="F157" s="2">
        <f t="shared" si="13"/>
        <v>1.2135805637819046</v>
      </c>
      <c r="G157">
        <f t="shared" si="14"/>
        <v>2.4593156202293036</v>
      </c>
      <c r="H157">
        <f t="shared" si="15"/>
        <v>32.993323422084067</v>
      </c>
      <c r="I157">
        <f t="shared" si="16"/>
        <v>88.43535075825605</v>
      </c>
    </row>
    <row r="158" spans="1:9">
      <c r="A158">
        <v>78.5</v>
      </c>
      <c r="B158" s="2">
        <f t="shared" si="11"/>
        <v>1.1425821370369533</v>
      </c>
      <c r="D158">
        <v>62.8</v>
      </c>
      <c r="E158">
        <f t="shared" si="12"/>
        <v>4.5018597810973739</v>
      </c>
      <c r="F158" s="2">
        <f t="shared" si="13"/>
        <v>1.1425777705639237</v>
      </c>
      <c r="G158">
        <f t="shared" si="14"/>
        <v>2.3935966415220795</v>
      </c>
      <c r="H158">
        <f t="shared" si="15"/>
        <v>34.077199621570472</v>
      </c>
      <c r="I158">
        <f t="shared" si="16"/>
        <v>77.709580859159004</v>
      </c>
    </row>
    <row r="159" spans="1:9">
      <c r="A159">
        <v>79</v>
      </c>
      <c r="B159" s="2">
        <f t="shared" si="11"/>
        <v>1.0756020042756647</v>
      </c>
      <c r="D159">
        <v>63.2</v>
      </c>
      <c r="E159">
        <f t="shared" si="12"/>
        <v>4.4008342978420965</v>
      </c>
      <c r="F159" s="2">
        <f t="shared" si="13"/>
        <v>1.0755982077446629</v>
      </c>
      <c r="G159">
        <f t="shared" si="14"/>
        <v>2.3299630255489387</v>
      </c>
      <c r="H159">
        <f t="shared" si="15"/>
        <v>35.161075821056912</v>
      </c>
      <c r="I159">
        <f t="shared" si="16"/>
        <v>68.561694263250885</v>
      </c>
    </row>
    <row r="160" spans="1:9">
      <c r="A160">
        <v>79.5</v>
      </c>
      <c r="B160" s="2">
        <f t="shared" si="11"/>
        <v>1.0124267086815242</v>
      </c>
      <c r="D160">
        <v>63.6</v>
      </c>
      <c r="E160">
        <f t="shared" si="12"/>
        <v>4.3026112655469211</v>
      </c>
      <c r="F160" s="2">
        <f t="shared" si="13"/>
        <v>1.0124234080964047</v>
      </c>
      <c r="G160">
        <f t="shared" si="14"/>
        <v>2.2683384169394918</v>
      </c>
      <c r="H160">
        <f t="shared" si="15"/>
        <v>36.244952020543323</v>
      </c>
      <c r="I160">
        <f t="shared" si="16"/>
        <v>60.721157692371087</v>
      </c>
    </row>
    <row r="161" spans="1:9">
      <c r="A161">
        <v>80</v>
      </c>
      <c r="B161" s="2">
        <f t="shared" si="11"/>
        <v>0.95284894274798937</v>
      </c>
      <c r="D161">
        <v>64</v>
      </c>
      <c r="E161">
        <f t="shared" si="12"/>
        <v>4.2070984747268714</v>
      </c>
      <c r="F161" s="2">
        <f t="shared" si="13"/>
        <v>0.95284607366311469</v>
      </c>
      <c r="G161">
        <f t="shared" si="14"/>
        <v>2.208649618599313</v>
      </c>
      <c r="H161">
        <f t="shared" si="15"/>
        <v>37.328828220029735</v>
      </c>
      <c r="I161">
        <f t="shared" si="16"/>
        <v>53.970038840975874</v>
      </c>
    </row>
    <row r="162" spans="1:9">
      <c r="A162">
        <v>80.5</v>
      </c>
      <c r="B162" s="2">
        <f t="shared" si="11"/>
        <v>0.89667204976896231</v>
      </c>
      <c r="D162">
        <v>64.400000000000006</v>
      </c>
      <c r="E162">
        <f t="shared" si="12"/>
        <v>4.114207212553711</v>
      </c>
      <c r="F162" s="2">
        <f t="shared" si="13"/>
        <v>0.89666955606458321</v>
      </c>
      <c r="G162">
        <f t="shared" si="14"/>
        <v>2.1508264465481548</v>
      </c>
      <c r="H162">
        <f t="shared" si="15"/>
        <v>38.412704419516167</v>
      </c>
      <c r="I162">
        <f t="shared" si="16"/>
        <v>48.131635828030639</v>
      </c>
    </row>
    <row r="163" spans="1:9">
      <c r="A163">
        <v>81</v>
      </c>
      <c r="B163" s="2">
        <f t="shared" si="11"/>
        <v>0.84370952426364632</v>
      </c>
      <c r="D163">
        <v>64.8</v>
      </c>
      <c r="E163">
        <f t="shared" si="12"/>
        <v>4.0238521132676981</v>
      </c>
      <c r="F163" s="2">
        <f t="shared" si="13"/>
        <v>0.84370735707716482</v>
      </c>
      <c r="G163">
        <f t="shared" si="14"/>
        <v>2.0948015920737268</v>
      </c>
      <c r="H163">
        <f t="shared" si="15"/>
        <v>39.496580619002557</v>
      </c>
      <c r="I163">
        <f t="shared" si="16"/>
        <v>43.061798603475715</v>
      </c>
    </row>
    <row r="164" spans="1:9">
      <c r="A164">
        <v>81.5</v>
      </c>
      <c r="B164" s="2">
        <f t="shared" si="11"/>
        <v>0.79378453222153134</v>
      </c>
      <c r="D164">
        <v>65.2</v>
      </c>
      <c r="E164">
        <f t="shared" si="12"/>
        <v>3.9359510156895303</v>
      </c>
      <c r="F164" s="2">
        <f t="shared" si="13"/>
        <v>0.79378264901496798</v>
      </c>
      <c r="G164">
        <f t="shared" si="14"/>
        <v>2.0405104908013136</v>
      </c>
      <c r="H164">
        <f t="shared" si="15"/>
        <v>40.580456818488997</v>
      </c>
      <c r="I164">
        <f t="shared" si="16"/>
        <v>38.642252444076355</v>
      </c>
    </row>
    <row r="165" spans="1:9">
      <c r="A165">
        <v>82</v>
      </c>
      <c r="B165" s="2">
        <f t="shared" si="11"/>
        <v>0.74672945067072338</v>
      </c>
      <c r="D165">
        <v>65.599999999999994</v>
      </c>
      <c r="E165">
        <f t="shared" si="12"/>
        <v>3.8504248274636197</v>
      </c>
      <c r="F165" s="2">
        <f t="shared" si="13"/>
        <v>0.74672781441716862</v>
      </c>
      <c r="G165">
        <f t="shared" si="14"/>
        <v>1.9878911983029872</v>
      </c>
      <c r="H165">
        <f t="shared" si="15"/>
        <v>41.664333017975387</v>
      </c>
      <c r="I165">
        <f t="shared" si="16"/>
        <v>34.775423255366178</v>
      </c>
    </row>
    <row r="166" spans="1:9">
      <c r="A166">
        <v>82.5</v>
      </c>
      <c r="B166" s="2">
        <f t="shared" si="11"/>
        <v>0.70238542605881393</v>
      </c>
      <c r="D166">
        <v>66</v>
      </c>
      <c r="E166">
        <f t="shared" si="12"/>
        <v>3.7671973956845433</v>
      </c>
      <c r="F166" s="2">
        <f t="shared" si="13"/>
        <v>0.70238400453280359</v>
      </c>
      <c r="G166">
        <f t="shared" si="14"/>
        <v>1.9368842718920845</v>
      </c>
      <c r="H166">
        <f t="shared" si="15"/>
        <v>42.74820921746182</v>
      </c>
      <c r="I166">
        <f t="shared" si="16"/>
        <v>31.38039853643329</v>
      </c>
    </row>
    <row r="167" spans="1:9">
      <c r="A167">
        <v>83</v>
      </c>
      <c r="B167" s="2">
        <f t="shared" si="11"/>
        <v>0.66060195092474483</v>
      </c>
      <c r="D167">
        <v>66.400000000000006</v>
      </c>
      <c r="E167">
        <f t="shared" si="12"/>
        <v>3.6861953835780468</v>
      </c>
      <c r="F167" s="2">
        <f t="shared" si="13"/>
        <v>0.66060071608338689</v>
      </c>
      <c r="G167">
        <f t="shared" si="14"/>
        <v>1.8874326582693053</v>
      </c>
      <c r="H167">
        <f t="shared" si="15"/>
        <v>43.83208541694826</v>
      </c>
      <c r="I167">
        <f t="shared" si="16"/>
        <v>28.389753706939175</v>
      </c>
    </row>
    <row r="168" spans="1:9">
      <c r="A168">
        <v>83.5</v>
      </c>
      <c r="B168" s="2">
        <f t="shared" si="11"/>
        <v>0.62123645833250618</v>
      </c>
      <c r="D168">
        <v>66.8</v>
      </c>
      <c r="E168">
        <f t="shared" si="12"/>
        <v>3.6073481529262836</v>
      </c>
      <c r="F168" s="2">
        <f t="shared" si="13"/>
        <v>0.62123538577584181</v>
      </c>
      <c r="G168">
        <f t="shared" si="14"/>
        <v>1.8394815867060959</v>
      </c>
      <c r="H168">
        <f t="shared" si="15"/>
        <v>44.91596161643465</v>
      </c>
      <c r="I168">
        <f t="shared" si="16"/>
        <v>25.747042609350562</v>
      </c>
    </row>
    <row r="169" spans="1:9">
      <c r="A169">
        <v>84</v>
      </c>
      <c r="B169" s="2">
        <f t="shared" si="11"/>
        <v>0.58415393353254008</v>
      </c>
      <c r="D169">
        <v>67.2</v>
      </c>
      <c r="E169">
        <f t="shared" si="12"/>
        <v>3.5305876519441317</v>
      </c>
      <c r="F169" s="2">
        <f t="shared" si="13"/>
        <v>0.58415300203307041</v>
      </c>
      <c r="G169">
        <f t="shared" si="14"/>
        <v>1.7929784674691087</v>
      </c>
      <c r="H169">
        <f t="shared" si="15"/>
        <v>45.999837815921076</v>
      </c>
      <c r="I169">
        <f t="shared" si="16"/>
        <v>23.404801275026742</v>
      </c>
    </row>
    <row r="170" spans="1:9">
      <c r="A170">
        <v>84.5</v>
      </c>
      <c r="B170" s="2">
        <f t="shared" si="11"/>
        <v>0.54922654231425794</v>
      </c>
      <c r="D170">
        <v>67.599999999999994</v>
      </c>
      <c r="E170">
        <f t="shared" si="12"/>
        <v>3.4558483083297649</v>
      </c>
      <c r="F170" s="2">
        <f t="shared" si="13"/>
        <v>0.54922573340683734</v>
      </c>
      <c r="G170">
        <f t="shared" si="14"/>
        <v>1.7478727952066304</v>
      </c>
      <c r="H170">
        <f t="shared" si="15"/>
        <v>47.083714015407473</v>
      </c>
      <c r="I170">
        <f t="shared" si="16"/>
        <v>21.322950918755286</v>
      </c>
    </row>
    <row r="171" spans="1:9">
      <c r="A171">
        <v>85</v>
      </c>
      <c r="B171" s="2">
        <f t="shared" si="11"/>
        <v>0.51633327551281005</v>
      </c>
      <c r="D171">
        <v>68</v>
      </c>
      <c r="E171">
        <f t="shared" si="12"/>
        <v>3.3830669272277287</v>
      </c>
      <c r="F171" s="2">
        <f t="shared" si="13"/>
        <v>0.5163325731372157</v>
      </c>
      <c r="G171">
        <f t="shared" si="14"/>
        <v>1.7041160570337535</v>
      </c>
      <c r="H171">
        <f t="shared" si="15"/>
        <v>48.167590214893906</v>
      </c>
      <c r="I171">
        <f t="shared" si="16"/>
        <v>19.467513387032678</v>
      </c>
    </row>
    <row r="172" spans="1:9">
      <c r="A172">
        <v>85.5</v>
      </c>
      <c r="B172" s="2">
        <f t="shared" si="11"/>
        <v>0.48535960913495513</v>
      </c>
      <c r="D172">
        <v>68.400000000000006</v>
      </c>
      <c r="E172">
        <f t="shared" si="12"/>
        <v>3.312182593857242</v>
      </c>
      <c r="F172" s="2">
        <f t="shared" si="13"/>
        <v>0.48535899932441534</v>
      </c>
      <c r="G172">
        <f t="shared" si="14"/>
        <v>1.6616616450681834</v>
      </c>
      <c r="H172">
        <f t="shared" si="15"/>
        <v>49.251466414380346</v>
      </c>
      <c r="I172">
        <f t="shared" si="16"/>
        <v>17.809572588854071</v>
      </c>
    </row>
    <row r="173" spans="1:9">
      <c r="A173">
        <v>86</v>
      </c>
      <c r="B173" s="2">
        <f t="shared" si="11"/>
        <v>0.45619717957227429</v>
      </c>
      <c r="D173">
        <v>68.8</v>
      </c>
      <c r="E173">
        <f t="shared" si="12"/>
        <v>3.2431365805718628</v>
      </c>
      <c r="F173" s="2">
        <f t="shared" si="13"/>
        <v>0.45619665018208838</v>
      </c>
      <c r="G173">
        <f t="shared" si="14"/>
        <v>1.6204647731825863</v>
      </c>
      <c r="H173">
        <f t="shared" si="15"/>
        <v>50.335342613866736</v>
      </c>
      <c r="I173">
        <f t="shared" si="16"/>
        <v>16.32443066726405</v>
      </c>
    </row>
    <row r="174" spans="1:9">
      <c r="A174">
        <v>86.5</v>
      </c>
      <c r="B174" s="2">
        <f t="shared" si="11"/>
        <v>0.42874347337498514</v>
      </c>
      <c r="D174">
        <v>69.2</v>
      </c>
      <c r="E174">
        <f t="shared" si="12"/>
        <v>3.1758722581294072</v>
      </c>
      <c r="F174" s="2">
        <f t="shared" si="13"/>
        <v>0.42874301384610813</v>
      </c>
      <c r="G174">
        <f t="shared" si="14"/>
        <v>1.5804823977526792</v>
      </c>
      <c r="H174">
        <f t="shared" si="15"/>
        <v>51.419218813353169</v>
      </c>
      <c r="I174">
        <f t="shared" si="16"/>
        <v>14.990919170967809</v>
      </c>
    </row>
    <row r="175" spans="1:9">
      <c r="A175">
        <v>87</v>
      </c>
      <c r="B175" s="2">
        <f t="shared" si="11"/>
        <v>0.4029015310658926</v>
      </c>
      <c r="D175">
        <v>69.599999999999994</v>
      </c>
      <c r="E175">
        <f t="shared" si="12"/>
        <v>3.1103350109629484</v>
      </c>
      <c r="F175" s="2">
        <f t="shared" si="13"/>
        <v>0.40290113221901225</v>
      </c>
      <c r="G175">
        <f t="shared" si="14"/>
        <v>1.5416731421926901</v>
      </c>
      <c r="H175">
        <f t="shared" si="15"/>
        <v>52.503095012839566</v>
      </c>
      <c r="I175">
        <f t="shared" si="16"/>
        <v>13.790834226889379</v>
      </c>
    </row>
    <row r="176" spans="1:9">
      <c r="A176">
        <v>87.5</v>
      </c>
      <c r="B176" s="2">
        <f t="shared" si="11"/>
        <v>0.37857966448158353</v>
      </c>
      <c r="D176">
        <v>70</v>
      </c>
      <c r="E176">
        <f t="shared" si="12"/>
        <v>3.0464721562549855</v>
      </c>
      <c r="F176" s="2">
        <f t="shared" si="13"/>
        <v>0.37857931833778158</v>
      </c>
      <c r="G176">
        <f t="shared" si="14"/>
        <v>1.5039972250814968</v>
      </c>
      <c r="H176">
        <f t="shared" si="15"/>
        <v>53.586971212325992</v>
      </c>
      <c r="I176">
        <f t="shared" si="16"/>
        <v>12.708471399815343</v>
      </c>
    </row>
    <row r="177" spans="1:9">
      <c r="A177">
        <v>88</v>
      </c>
      <c r="B177" s="2">
        <f t="shared" si="11"/>
        <v>0.3556911871364265</v>
      </c>
      <c r="D177">
        <v>70.400000000000006</v>
      </c>
      <c r="E177">
        <f t="shared" si="12"/>
        <v>2.9842328666275604</v>
      </c>
      <c r="F177" s="2">
        <f t="shared" si="13"/>
        <v>0.35569088676101523</v>
      </c>
      <c r="G177">
        <f t="shared" si="14"/>
        <v>1.4674163916937941</v>
      </c>
      <c r="H177">
        <f t="shared" si="15"/>
        <v>54.670847411812431</v>
      </c>
      <c r="I177">
        <f t="shared" si="16"/>
        <v>11.73024106809879</v>
      </c>
    </row>
    <row r="178" spans="1:9">
      <c r="A178">
        <v>88.5</v>
      </c>
      <c r="B178" s="2">
        <f t="shared" si="11"/>
        <v>0.33415415711442598</v>
      </c>
      <c r="D178">
        <v>70.8</v>
      </c>
      <c r="E178">
        <f t="shared" si="12"/>
        <v>2.9235680962709618</v>
      </c>
      <c r="F178" s="2">
        <f t="shared" si="13"/>
        <v>0.33415389648098504</v>
      </c>
      <c r="G178">
        <f t="shared" si="14"/>
        <v>1.4318938487609052</v>
      </c>
      <c r="H178">
        <f t="shared" si="15"/>
        <v>55.754723611298822</v>
      </c>
      <c r="I178">
        <f t="shared" si="16"/>
        <v>10.844349123023694</v>
      </c>
    </row>
    <row r="179" spans="1:9">
      <c r="A179">
        <v>89</v>
      </c>
      <c r="B179" s="2">
        <f t="shared" si="11"/>
        <v>0.31389113200408164</v>
      </c>
      <c r="D179">
        <v>71.2</v>
      </c>
      <c r="E179">
        <f t="shared" si="12"/>
        <v>2.8644305103432548</v>
      </c>
      <c r="F179" s="2">
        <f t="shared" si="13"/>
        <v>0.3138909058760973</v>
      </c>
      <c r="G179">
        <f t="shared" si="14"/>
        <v>1.3973942022956551</v>
      </c>
      <c r="H179">
        <f t="shared" si="15"/>
        <v>56.838599810785254</v>
      </c>
      <c r="I179">
        <f t="shared" si="16"/>
        <v>10.040530894052965</v>
      </c>
    </row>
    <row r="180" spans="1:9">
      <c r="A180">
        <v>89.5</v>
      </c>
      <c r="B180" s="2">
        <f t="shared" si="11"/>
        <v>0.29482893540225091</v>
      </c>
      <c r="D180">
        <v>71.599999999999994</v>
      </c>
      <c r="E180">
        <f t="shared" si="12"/>
        <v>2.8067744174816589</v>
      </c>
      <c r="F180" s="2">
        <f t="shared" si="13"/>
        <v>0.29482873923009484</v>
      </c>
      <c r="G180">
        <f t="shared" si="14"/>
        <v>1.3638833983248251</v>
      </c>
      <c r="H180">
        <f t="shared" si="15"/>
        <v>57.922476010271652</v>
      </c>
      <c r="I180">
        <f t="shared" si="16"/>
        <v>9.309828621697525</v>
      </c>
    </row>
    <row r="181" spans="1:9">
      <c r="A181">
        <v>90</v>
      </c>
      <c r="B181" s="2">
        <f t="shared" si="11"/>
        <v>0.27689843452426843</v>
      </c>
      <c r="D181">
        <v>72</v>
      </c>
      <c r="E181">
        <f t="shared" si="12"/>
        <v>2.7505557052751821</v>
      </c>
      <c r="F181" s="2">
        <f t="shared" si="13"/>
        <v>0.27689826435553855</v>
      </c>
      <c r="G181">
        <f t="shared" si="14"/>
        <v>1.3313286663813102</v>
      </c>
      <c r="H181">
        <f t="shared" si="15"/>
        <v>59.006352209758077</v>
      </c>
      <c r="I181">
        <f t="shared" si="16"/>
        <v>8.6444047008390559</v>
      </c>
    </row>
    <row r="182" spans="1:9">
      <c r="A182">
        <v>90.5</v>
      </c>
      <c r="B182" s="2">
        <f t="shared" si="11"/>
        <v>0.26003432846936747</v>
      </c>
      <c r="D182">
        <v>72.400000000000006</v>
      </c>
      <c r="E182">
        <f t="shared" si="12"/>
        <v>2.6957317785559063</v>
      </c>
      <c r="F182" s="2">
        <f t="shared" si="13"/>
        <v>0.26003418087086944</v>
      </c>
      <c r="G182">
        <f t="shared" si="14"/>
        <v>1.2996984656162482</v>
      </c>
      <c r="H182">
        <f t="shared" si="15"/>
        <v>60.090228409244517</v>
      </c>
      <c r="I182">
        <f t="shared" si="16"/>
        <v>8.0373844182351224</v>
      </c>
    </row>
    <row r="183" spans="1:9">
      <c r="A183">
        <v>91</v>
      </c>
      <c r="B183" s="2">
        <f t="shared" si="11"/>
        <v>0.24417494670246548</v>
      </c>
      <c r="D183">
        <v>72.8</v>
      </c>
      <c r="E183">
        <f t="shared" si="12"/>
        <v>2.6422615003737002</v>
      </c>
      <c r="F183" s="2">
        <f t="shared" si="13"/>
        <v>0.24417481869233207</v>
      </c>
      <c r="G183">
        <f t="shared" si="14"/>
        <v>1.2689624333989671</v>
      </c>
      <c r="H183">
        <f t="shared" si="15"/>
        <v>61.174104608730907</v>
      </c>
      <c r="I183">
        <f t="shared" si="16"/>
        <v>7.4827230983139144</v>
      </c>
    </row>
    <row r="184" spans="1:9">
      <c r="A184">
        <v>91.5</v>
      </c>
      <c r="B184" s="2">
        <f t="shared" si="11"/>
        <v>0.22926205732573535</v>
      </c>
      <c r="D184">
        <v>73.2</v>
      </c>
      <c r="E184">
        <f t="shared" si="12"/>
        <v>2.5901051355262035</v>
      </c>
      <c r="F184" s="2">
        <f t="shared" si="13"/>
        <v>0.22926194631437366</v>
      </c>
      <c r="G184">
        <f t="shared" si="14"/>
        <v>1.2390913362798022</v>
      </c>
      <c r="H184">
        <f t="shared" si="15"/>
        <v>62.25798080821734</v>
      </c>
      <c r="I184">
        <f t="shared" si="16"/>
        <v>6.9750935196419883</v>
      </c>
    </row>
    <row r="185" spans="1:9">
      <c r="A185">
        <v>92</v>
      </c>
      <c r="B185" s="2">
        <f t="shared" si="11"/>
        <v>0.21524068472584468</v>
      </c>
      <c r="D185">
        <v>73.599999999999994</v>
      </c>
      <c r="E185">
        <f t="shared" si="12"/>
        <v>2.5392242965226224</v>
      </c>
      <c r="F185" s="2">
        <f t="shared" si="13"/>
        <v>0.21524058846457067</v>
      </c>
      <c r="G185">
        <f t="shared" si="14"/>
        <v>1.2100570231976187</v>
      </c>
      <c r="H185">
        <f t="shared" si="15"/>
        <v>63.341857007703737</v>
      </c>
      <c r="I185">
        <f t="shared" si="16"/>
        <v>6.5097902230707367</v>
      </c>
    </row>
    <row r="186" spans="1:9">
      <c r="A186">
        <v>92.5</v>
      </c>
      <c r="B186" s="2">
        <f t="shared" si="11"/>
        <v>0.20205893619536661</v>
      </c>
      <c r="D186">
        <v>74</v>
      </c>
      <c r="E186">
        <f t="shared" si="12"/>
        <v>2.489581891866059</v>
      </c>
      <c r="F186" s="2">
        <f t="shared" si="13"/>
        <v>0.20205885273173099</v>
      </c>
      <c r="G186">
        <f t="shared" si="14"/>
        <v>1.1818323808201987</v>
      </c>
      <c r="H186">
        <f t="shared" si="15"/>
        <v>64.425733207190163</v>
      </c>
      <c r="I186">
        <f t="shared" si="16"/>
        <v>6.0826479419498503</v>
      </c>
    </row>
    <row r="187" spans="1:9">
      <c r="A187">
        <v>93</v>
      </c>
      <c r="B187" s="2">
        <f t="shared" si="11"/>
        <v>0.18966783713953808</v>
      </c>
      <c r="D187">
        <v>74.400000000000006</v>
      </c>
      <c r="E187">
        <f t="shared" si="12"/>
        <v>2.4411420765451228</v>
      </c>
      <c r="F187" s="2">
        <f t="shared" si="13"/>
        <v>0.18966776477847744</v>
      </c>
      <c r="G187">
        <f t="shared" si="14"/>
        <v>1.1543912909117153</v>
      </c>
      <c r="H187">
        <f t="shared" si="15"/>
        <v>65.509609406676603</v>
      </c>
      <c r="I187">
        <f t="shared" si="16"/>
        <v>5.6899718762323959</v>
      </c>
    </row>
    <row r="188" spans="1:9">
      <c r="A188">
        <v>93.5</v>
      </c>
      <c r="B188" s="2">
        <f t="shared" si="11"/>
        <v>0.17802117449216759</v>
      </c>
      <c r="D188">
        <v>74.8</v>
      </c>
      <c r="E188">
        <f t="shared" si="12"/>
        <v>2.3938702046310993</v>
      </c>
      <c r="F188" s="2">
        <f t="shared" si="13"/>
        <v>0.17802111176222501</v>
      </c>
      <c r="G188">
        <f t="shared" si="14"/>
        <v>1.1277085896271313</v>
      </c>
      <c r="H188">
        <f t="shared" si="15"/>
        <v>66.593485606163</v>
      </c>
      <c r="I188">
        <f t="shared" si="16"/>
        <v>5.3284779301196687</v>
      </c>
    </row>
    <row r="189" spans="1:9">
      <c r="A189">
        <v>94</v>
      </c>
      <c r="B189" s="2">
        <f t="shared" si="11"/>
        <v>0.16707534797714724</v>
      </c>
      <c r="D189">
        <v>75.2</v>
      </c>
      <c r="E189">
        <f t="shared" si="12"/>
        <v>2.347732783882285</v>
      </c>
      <c r="F189" s="2">
        <f t="shared" si="13"/>
        <v>0.16707529360110451</v>
      </c>
      <c r="G189">
        <f t="shared" si="14"/>
        <v>1.1017600286387199</v>
      </c>
      <c r="H189">
        <f t="shared" si="15"/>
        <v>67.677361805649426</v>
      </c>
      <c r="I189">
        <f t="shared" si="16"/>
        <v>4.9952413561225937</v>
      </c>
    </row>
    <row r="190" spans="1:9">
      <c r="A190">
        <v>94.5</v>
      </c>
      <c r="B190" s="2">
        <f t="shared" si="11"/>
        <v>0.15678922886451446</v>
      </c>
      <c r="D190">
        <v>75.599999999999994</v>
      </c>
      <c r="E190">
        <f t="shared" si="12"/>
        <v>2.3026974322620717</v>
      </c>
      <c r="F190" s="2">
        <f t="shared" si="13"/>
        <v>0.15678918173386286</v>
      </c>
      <c r="G190">
        <f t="shared" si="14"/>
        <v>1.0765222380049391</v>
      </c>
      <c r="H190">
        <f t="shared" si="15"/>
        <v>68.761238005135823</v>
      </c>
      <c r="I190">
        <f t="shared" si="16"/>
        <v>4.6876525119674897</v>
      </c>
    </row>
    <row r="191" spans="1:9">
      <c r="A191">
        <v>95</v>
      </c>
      <c r="B191" s="2">
        <f t="shared" si="11"/>
        <v>0.14712402588244322</v>
      </c>
      <c r="D191">
        <v>76</v>
      </c>
      <c r="E191">
        <f t="shared" si="12"/>
        <v>2.2587328362821024</v>
      </c>
      <c r="F191" s="2">
        <f t="shared" si="13"/>
        <v>0.14712398503519392</v>
      </c>
      <c r="G191">
        <f t="shared" si="14"/>
        <v>1.0519726906966134</v>
      </c>
      <c r="H191">
        <f t="shared" si="15"/>
        <v>69.845114204622249</v>
      </c>
      <c r="I191">
        <f t="shared" si="16"/>
        <v>4.4033786524021972</v>
      </c>
    </row>
    <row r="192" spans="1:9">
      <c r="A192">
        <v>95.5</v>
      </c>
      <c r="B192" s="2">
        <f t="shared" si="11"/>
        <v>0.1380431579587576</v>
      </c>
      <c r="D192">
        <v>76.400000000000006</v>
      </c>
      <c r="E192">
        <f t="shared" si="12"/>
        <v>2.2158087110863032</v>
      </c>
      <c r="F192" s="2">
        <f t="shared" si="13"/>
        <v>0.13804312256015666</v>
      </c>
      <c r="G192">
        <f t="shared" si="14"/>
        <v>1.0280896686998944</v>
      </c>
      <c r="H192">
        <f t="shared" si="15"/>
        <v>70.928990404108688</v>
      </c>
      <c r="I192">
        <f t="shared" si="16"/>
        <v>4.1403308549639206</v>
      </c>
    </row>
    <row r="193" spans="1:9">
      <c r="A193">
        <v>96</v>
      </c>
      <c r="B193" s="2">
        <f t="shared" si="11"/>
        <v>0.12951213347765331</v>
      </c>
      <c r="D193">
        <v>76.8</v>
      </c>
      <c r="E193">
        <f t="shared" si="12"/>
        <v>2.1738957621957771</v>
      </c>
      <c r="F193" s="2">
        <f t="shared" si="13"/>
        <v>0.12951210280342362</v>
      </c>
      <c r="G193">
        <f t="shared" si="14"/>
        <v>1.0048522306196528</v>
      </c>
      <c r="H193">
        <f t="shared" si="15"/>
        <v>72.012866603595086</v>
      </c>
      <c r="I193">
        <f t="shared" si="16"/>
        <v>3.8966353245350489</v>
      </c>
    </row>
    <row r="194" spans="1:9">
      <c r="A194">
        <v>96.5</v>
      </c>
      <c r="B194" s="2">
        <f t="shared" si="11"/>
        <v>0.12149843574914126</v>
      </c>
      <c r="D194">
        <v>77.2</v>
      </c>
      <c r="E194">
        <f t="shared" si="12"/>
        <v>2.1329656488385895</v>
      </c>
      <c r="F194" s="2">
        <f t="shared" si="13"/>
        <v>0.12149840917092139</v>
      </c>
      <c r="G194">
        <f t="shared" si="14"/>
        <v>0.98224018071097408</v>
      </c>
      <c r="H194">
        <f t="shared" si="15"/>
        <v>73.096742803081511</v>
      </c>
      <c r="I194">
        <f t="shared" si="16"/>
        <v>3.6706084419252694</v>
      </c>
    </row>
    <row r="195" spans="1:9">
      <c r="A195">
        <v>97</v>
      </c>
      <c r="B195" s="2">
        <f t="shared" ref="B195:B200" si="17">0.618064*A195^3/(EXP(47.9924*A195/$C$2)-1)</f>
        <v>0.11397141440037363</v>
      </c>
      <c r="D195">
        <v>77.599999999999994</v>
      </c>
      <c r="E195">
        <f t="shared" ref="E195:E200" si="18">4992480000/$D195^5/(EXP(14387.8/($D195*$C$2))-1)</f>
        <v>2.0929909487922385</v>
      </c>
      <c r="F195" s="2">
        <f t="shared" ref="F195:F200" si="19">0.618064*A195^3*EXP(-47.9924*A195/$C$2)</f>
        <v>0.11397139137306736</v>
      </c>
      <c r="G195">
        <f t="shared" ref="G195:G200" si="20">4992480000/$D195^5/EXP(14387.8/($D195*$C$2))</f>
        <v>0.96023403927018547</v>
      </c>
      <c r="H195">
        <f t="shared" si="15"/>
        <v>74.180619002567909</v>
      </c>
      <c r="I195">
        <f t="shared" si="16"/>
        <v>3.4607350214855304</v>
      </c>
    </row>
    <row r="196" spans="1:9">
      <c r="A196">
        <v>97.5</v>
      </c>
      <c r="B196" s="2">
        <f t="shared" si="17"/>
        <v>0.10690218240938078</v>
      </c>
      <c r="D196">
        <v>78</v>
      </c>
      <c r="E196">
        <f t="shared" si="18"/>
        <v>2.0539451246701823</v>
      </c>
      <c r="F196" s="2">
        <f t="shared" si="19"/>
        <v>0.10690216246016782</v>
      </c>
      <c r="G196">
        <f t="shared" si="20"/>
        <v>0.93881501432038972</v>
      </c>
      <c r="H196">
        <f t="shared" si="15"/>
        <v>75.264495202054334</v>
      </c>
      <c r="I196">
        <f t="shared" si="16"/>
        <v>3.2656493256619021</v>
      </c>
    </row>
    <row r="197" spans="1:9">
      <c r="A197">
        <v>98</v>
      </c>
      <c r="B197" s="2">
        <f t="shared" si="17"/>
        <v>0.10026351851286458</v>
      </c>
      <c r="D197">
        <v>78.400000000000006</v>
      </c>
      <c r="E197">
        <f t="shared" si="18"/>
        <v>2.0158024915871828</v>
      </c>
      <c r="F197" s="2">
        <f t="shared" si="19"/>
        <v>0.10026350123165521</v>
      </c>
      <c r="G197">
        <f t="shared" si="20"/>
        <v>0.91796497452985104</v>
      </c>
      <c r="H197">
        <f t="shared" si="15"/>
        <v>76.348371401540774</v>
      </c>
      <c r="I197">
        <f t="shared" si="16"/>
        <v>3.0841184534814254</v>
      </c>
    </row>
    <row r="198" spans="1:9">
      <c r="A198">
        <v>98.5</v>
      </c>
      <c r="B198" s="2">
        <f t="shared" si="17"/>
        <v>9.4029774730561302E-2</v>
      </c>
      <c r="D198">
        <v>78.8</v>
      </c>
      <c r="E198">
        <f t="shared" si="18"/>
        <v>1.9785381861414248</v>
      </c>
      <c r="F198" s="2">
        <f t="shared" si="19"/>
        <v>9.4029759761706286E-2</v>
      </c>
      <c r="G198">
        <f t="shared" si="20"/>
        <v>0.89766642330473645</v>
      </c>
      <c r="H198">
        <f t="shared" si="15"/>
        <v>77.432247601027171</v>
      </c>
      <c r="I198">
        <f t="shared" si="16"/>
        <v>2.9150277776873668</v>
      </c>
    </row>
    <row r="199" spans="1:9">
      <c r="A199">
        <v>99</v>
      </c>
      <c r="B199" s="2">
        <f t="shared" si="17"/>
        <v>8.8176788759225355E-2</v>
      </c>
      <c r="D199">
        <v>79.2</v>
      </c>
      <c r="E199">
        <f t="shared" si="18"/>
        <v>1.9421281366544361</v>
      </c>
      <c r="F199" s="2">
        <f t="shared" si="19"/>
        <v>8.8176775794316709E-2</v>
      </c>
      <c r="G199">
        <f t="shared" si="20"/>
        <v>0.87790247400072363</v>
      </c>
      <c r="H199">
        <f t="shared" si="15"/>
        <v>78.516123800513597</v>
      </c>
      <c r="I199">
        <f t="shared" si="16"/>
        <v>2.7573681536047516</v>
      </c>
    </row>
    <row r="200" spans="1:9">
      <c r="A200">
        <v>99.5</v>
      </c>
      <c r="B200" s="2">
        <f t="shared" si="17"/>
        <v>8.2681800999590646E-2</v>
      </c>
      <c r="D200">
        <v>79.599999999999994</v>
      </c>
      <c r="E200">
        <f t="shared" si="18"/>
        <v>1.9065490346126812</v>
      </c>
      <c r="F200" s="2">
        <f t="shared" si="19"/>
        <v>8.2681789771210532E-2</v>
      </c>
      <c r="G200">
        <f t="shared" si="20"/>
        <v>0.85865682620082051</v>
      </c>
      <c r="H200">
        <f>$D$200-($D$200-D200)*($D$200-8000/$C$2)/($D$200-$D$151)</f>
        <v>79.599999999999994</v>
      </c>
      <c r="I200">
        <f t="shared" si="16"/>
        <v>2.6102246634408681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Scroll Bar 1">
              <controlPr defaultSize="0" autoPict="0">
                <anchor moveWithCells="1">
                  <from>
                    <xdr:col>2</xdr:col>
                    <xdr:colOff>241300</xdr:colOff>
                    <xdr:row>2</xdr:row>
                    <xdr:rowOff>25400</xdr:rowOff>
                  </from>
                  <to>
                    <xdr:col>2</xdr:col>
                    <xdr:colOff>469900</xdr:colOff>
                    <xdr:row>31</xdr:row>
                    <xdr:rowOff>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Geneseo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SUNY</dc:creator>
  <cp:lastModifiedBy>James McLean</cp:lastModifiedBy>
  <dcterms:created xsi:type="dcterms:W3CDTF">2005-11-02T04:40:57Z</dcterms:created>
  <dcterms:modified xsi:type="dcterms:W3CDTF">2011-11-17T19:34:13Z</dcterms:modified>
</cp:coreProperties>
</file>