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inomial" sheetId="1" r:id="rId1"/>
    <sheet name="Poisson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<sst xmlns="http://schemas.openxmlformats.org/spreadsheetml/2006/main" count="26" uniqueCount="23">
  <si>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n</t>
  </si>
  <si>
    <t>p</t>
  </si>
  <si>
    <t>x</t>
  </si>
  <si>
    <t>f(x)</t>
  </si>
  <si>
    <t>C(x)</t>
  </si>
  <si>
    <t>m</t>
  </si>
  <si>
    <t>Total p:</t>
  </si>
  <si>
    <t xml:space="preserve">Example: In "n: rolls of an ordinary die, how </t>
  </si>
  <si>
    <t>many are expected to be a 6?</t>
  </si>
  <si>
    <t>There's a 10.65% chance that we'll</t>
  </si>
  <si>
    <t>get 16 sixes.</t>
  </si>
  <si>
    <t>we'll get 10 sixes.</t>
  </si>
  <si>
    <t>Some conclusions:</t>
  </si>
  <si>
    <t>There's a 2.14% chance that</t>
  </si>
  <si>
    <t>then there's really:</t>
  </si>
  <si>
    <t>This function is discrete: You may not connect these dots!</t>
  </si>
  <si>
    <t>Binomial Distribution</t>
  </si>
  <si>
    <t>Poisson Distribution</t>
  </si>
  <si>
    <r>
      <t>In other words, if the</t>
    </r>
    <r>
      <rPr>
        <i/>
        <sz val="10"/>
        <rFont val="Arial"/>
        <family val="2"/>
      </rPr>
      <t xml:space="preserve"> average</t>
    </r>
    <r>
      <rPr>
        <sz val="10"/>
        <rFont val="Arial"/>
        <family val="0"/>
      </rPr>
      <t xml:space="preserve"> count for some event is 7.3</t>
    </r>
  </si>
  <si>
    <t xml:space="preserve">   a 13.51% chance of seeing 8 counts during the next experiment</t>
  </si>
  <si>
    <t xml:space="preserve">   a 10.96% chance of seeing 9 counts during the next experiment</t>
  </si>
  <si>
    <t xml:space="preserve">   a 8.00% chance of seeing 10 counts during the next experiment</t>
  </si>
  <si>
    <t>1-p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</si>
</sst>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i/>
      <sz val="10"/>
      <name val="Symbol"/>
      <family val="1"/>
    </font>
    <font>
      <sz val="11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Binomial Distribution: f(x)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08"/>
          <c:w val="0.96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Binomial!$D$9</c:f>
              <c:strCache>
                <c:ptCount val="1"/>
                <c:pt idx="0">
                  <c:v>f(x)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Binomial!$C$10:$C$110</c:f>
              <c:numCache/>
            </c:numRef>
          </c:xVal>
          <c:yVal>
            <c:numRef>
              <c:f>Binomial!$D$10:$D$110</c:f>
              <c:numCache/>
            </c:numRef>
          </c:yVal>
          <c:smooth val="0"/>
        </c:ser>
        <c:axId val="6691759"/>
        <c:axId val="18736360"/>
      </c:scatterChart>
      <c:valAx>
        <c:axId val="6691759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36360"/>
        <c:crosses val="autoZero"/>
        <c:crossBetween val="midCat"/>
        <c:dispUnits/>
        <c:majorUnit val="5"/>
      </c:valAx>
      <c:valAx>
        <c:axId val="18736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91759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Poisson Distribution: f(x)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"/>
          <c:w val="0.962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Poisson!$D$6</c:f>
              <c:strCache>
                <c:ptCount val="1"/>
                <c:pt idx="0">
                  <c:v>f(x)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Poisson!$C$7:$C$37</c:f>
              <c:numCache/>
            </c:numRef>
          </c:xVal>
          <c:yVal>
            <c:numRef>
              <c:f>Poisson!$D$7:$D$37</c:f>
              <c:numCache/>
            </c:numRef>
          </c:yVal>
          <c:smooth val="1"/>
        </c:ser>
        <c:axId val="25577001"/>
        <c:axId val="55181746"/>
      </c:scatterChart>
      <c:valAx>
        <c:axId val="2557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81746"/>
        <c:crosses val="autoZero"/>
        <c:crossBetween val="midCat"/>
        <c:dispUnits/>
      </c:valAx>
      <c:valAx>
        <c:axId val="55181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77001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12</xdr:row>
      <xdr:rowOff>66675</xdr:rowOff>
    </xdr:from>
    <xdr:to>
      <xdr:col>13</xdr:col>
      <xdr:colOff>333375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466975" y="2009775"/>
        <a:ext cx="48482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10</xdr:row>
      <xdr:rowOff>85725</xdr:rowOff>
    </xdr:from>
    <xdr:to>
      <xdr:col>12</xdr:col>
      <xdr:colOff>352425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828800" y="1704975"/>
        <a:ext cx="51149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0"/>
  <sheetViews>
    <sheetView tabSelected="1" workbookViewId="0" topLeftCell="A1">
      <selection activeCell="F8" sqref="F8"/>
    </sheetView>
  </sheetViews>
  <sheetFormatPr defaultColWidth="9.140625" defaultRowHeight="12.75"/>
  <cols>
    <col min="1" max="1" width="3.421875" style="0" customWidth="1"/>
    <col min="2" max="2" width="3.7109375" style="0" customWidth="1"/>
    <col min="7" max="7" width="7.421875" style="0" customWidth="1"/>
    <col min="8" max="8" width="8.28125" style="0" customWidth="1"/>
    <col min="9" max="9" width="8.7109375" style="0" customWidth="1"/>
  </cols>
  <sheetData>
    <row r="1" ht="12.75">
      <c r="B1" s="2" t="s">
        <v>16</v>
      </c>
    </row>
    <row r="2" spans="2:3" ht="12.75">
      <c r="B2" s="5" t="s">
        <v>7</v>
      </c>
      <c r="C2" s="2"/>
    </row>
    <row r="3" spans="2:3" ht="12.75">
      <c r="B3" s="5" t="s">
        <v>8</v>
      </c>
      <c r="C3" s="2"/>
    </row>
    <row r="4" spans="7:8" ht="12.75">
      <c r="G4" t="s">
        <v>6</v>
      </c>
      <c r="H4" s="3">
        <f>SUM(D10:D110)</f>
        <v>1.000000000000006</v>
      </c>
    </row>
    <row r="5" spans="3:4" ht="12.75">
      <c r="C5" t="s">
        <v>0</v>
      </c>
      <c r="D5" s="6">
        <v>100</v>
      </c>
    </row>
    <row r="6" spans="3:7" ht="12.75">
      <c r="C6" t="s">
        <v>1</v>
      </c>
      <c r="D6" s="6">
        <f>1/6</f>
        <v>0.16666666666666666</v>
      </c>
      <c r="G6" s="4" t="s">
        <v>12</v>
      </c>
    </row>
    <row r="7" spans="3:7" ht="12.75">
      <c r="C7" t="s">
        <v>22</v>
      </c>
      <c r="D7" s="7">
        <f>1-D6</f>
        <v>0.8333333333333334</v>
      </c>
      <c r="G7" t="s">
        <v>9</v>
      </c>
    </row>
    <row r="8" ht="12.75">
      <c r="G8" t="s">
        <v>10</v>
      </c>
    </row>
    <row r="9" spans="3:7" ht="12.75">
      <c r="C9" t="s">
        <v>2</v>
      </c>
      <c r="D9" t="s">
        <v>3</v>
      </c>
      <c r="E9" t="s">
        <v>4</v>
      </c>
      <c r="G9" t="s">
        <v>13</v>
      </c>
    </row>
    <row r="10" spans="3:7" ht="12.75">
      <c r="C10">
        <v>0</v>
      </c>
      <c r="D10">
        <f aca="true" t="shared" si="0" ref="D10:D41">E10*(D$6^C10)*(D$7^(D$5-C10))</f>
        <v>1.2074673472413759E-08</v>
      </c>
      <c r="E10">
        <f aca="true" t="shared" si="1" ref="E10:E41">FACT(D$5)/FACT(D$5-C10)/FACT(C10)</f>
        <v>1</v>
      </c>
      <c r="G10" t="s">
        <v>11</v>
      </c>
    </row>
    <row r="11" spans="3:5" ht="12.75">
      <c r="C11">
        <v>1</v>
      </c>
      <c r="D11">
        <f t="shared" si="0"/>
        <v>2.414934694482752E-07</v>
      </c>
      <c r="E11">
        <f t="shared" si="1"/>
        <v>100.00000000000003</v>
      </c>
    </row>
    <row r="12" spans="3:7" ht="12.75">
      <c r="C12">
        <v>2</v>
      </c>
      <c r="D12">
        <f t="shared" si="0"/>
        <v>2.3907853475379243E-06</v>
      </c>
      <c r="E12">
        <f t="shared" si="1"/>
        <v>4950.000000000001</v>
      </c>
      <c r="G12" s="2" t="s">
        <v>15</v>
      </c>
    </row>
    <row r="13" spans="3:5" ht="12.75">
      <c r="C13">
        <v>3</v>
      </c>
      <c r="D13">
        <f t="shared" si="0"/>
        <v>1.5619797603914435E-05</v>
      </c>
      <c r="E13">
        <f t="shared" si="1"/>
        <v>161699.99999999997</v>
      </c>
    </row>
    <row r="14" spans="3:5" ht="12.75">
      <c r="C14">
        <v>4</v>
      </c>
      <c r="D14">
        <f t="shared" si="0"/>
        <v>7.575601837898507E-05</v>
      </c>
      <c r="E14">
        <f t="shared" si="1"/>
        <v>3921225.0000000033</v>
      </c>
    </row>
    <row r="15" spans="3:5" ht="12.75">
      <c r="C15">
        <v>5</v>
      </c>
      <c r="D15">
        <f t="shared" si="0"/>
        <v>0.0002909031105753024</v>
      </c>
      <c r="E15">
        <f t="shared" si="1"/>
        <v>75287520</v>
      </c>
    </row>
    <row r="16" spans="3:5" ht="12.75">
      <c r="C16">
        <v>6</v>
      </c>
      <c r="D16">
        <f t="shared" si="0"/>
        <v>0.0009211931834884584</v>
      </c>
      <c r="E16">
        <f t="shared" si="1"/>
        <v>1192052400.000001</v>
      </c>
    </row>
    <row r="17" spans="3:5" ht="12.75">
      <c r="C17">
        <v>7</v>
      </c>
      <c r="D17">
        <f t="shared" si="0"/>
        <v>0.002474061692797573</v>
      </c>
      <c r="E17">
        <f t="shared" si="1"/>
        <v>16007560800.000013</v>
      </c>
    </row>
    <row r="18" spans="3:5" ht="12.75">
      <c r="C18">
        <v>8</v>
      </c>
      <c r="D18">
        <f t="shared" si="0"/>
        <v>0.0057521934357543545</v>
      </c>
      <c r="E18">
        <f t="shared" si="1"/>
        <v>186087894300.00006</v>
      </c>
    </row>
    <row r="19" spans="3:5" ht="12.75">
      <c r="C19">
        <v>9</v>
      </c>
      <c r="D19">
        <f t="shared" si="0"/>
        <v>0.011760039913097785</v>
      </c>
      <c r="E19">
        <f t="shared" si="1"/>
        <v>1902231808400</v>
      </c>
    </row>
    <row r="20" spans="3:5" ht="12.75">
      <c r="C20">
        <v>10</v>
      </c>
      <c r="D20">
        <f t="shared" si="0"/>
        <v>0.021403272641837983</v>
      </c>
      <c r="E20">
        <f t="shared" si="1"/>
        <v>17310309456440.016</v>
      </c>
    </row>
    <row r="21" spans="3:5" ht="12.75">
      <c r="C21">
        <v>11</v>
      </c>
      <c r="D21">
        <f t="shared" si="0"/>
        <v>0.03502353705028031</v>
      </c>
      <c r="E21">
        <f t="shared" si="1"/>
        <v>141629804643600</v>
      </c>
    </row>
    <row r="22" spans="3:5" ht="12.75">
      <c r="C22">
        <v>12</v>
      </c>
      <c r="D22">
        <f t="shared" si="0"/>
        <v>0.05195157995791581</v>
      </c>
      <c r="E22">
        <f t="shared" si="1"/>
        <v>1050421051106700.4</v>
      </c>
    </row>
    <row r="23" spans="3:5" ht="12.75">
      <c r="C23">
        <v>13</v>
      </c>
      <c r="D23">
        <f t="shared" si="0"/>
        <v>0.07033444671225525</v>
      </c>
      <c r="E23">
        <f t="shared" si="1"/>
        <v>7110542499799205</v>
      </c>
    </row>
    <row r="24" spans="3:5" ht="12.75">
      <c r="C24">
        <v>14</v>
      </c>
      <c r="D24">
        <f t="shared" si="0"/>
        <v>0.08741566948523144</v>
      </c>
      <c r="E24">
        <f t="shared" si="1"/>
        <v>44186942677323580</v>
      </c>
    </row>
    <row r="25" spans="3:5" ht="12.75">
      <c r="C25">
        <v>15</v>
      </c>
      <c r="D25">
        <f t="shared" si="0"/>
        <v>0.10023663434306543</v>
      </c>
      <c r="E25">
        <f t="shared" si="1"/>
        <v>2.5333847134998877E+17</v>
      </c>
    </row>
    <row r="26" spans="3:5" ht="12.75">
      <c r="C26">
        <v>16</v>
      </c>
      <c r="D26">
        <f t="shared" si="0"/>
        <v>0.10650142398950699</v>
      </c>
      <c r="E26">
        <f t="shared" si="1"/>
        <v>1.3458606290468147E+18</v>
      </c>
    </row>
    <row r="27" spans="3:5" ht="12.75">
      <c r="C27">
        <v>17</v>
      </c>
      <c r="D27">
        <f t="shared" si="0"/>
        <v>0.10524846606021862</v>
      </c>
      <c r="E27">
        <f t="shared" si="1"/>
        <v>6.650134872937201E+18</v>
      </c>
    </row>
    <row r="28" spans="3:5" ht="12.75">
      <c r="C28">
        <v>18</v>
      </c>
      <c r="D28">
        <f t="shared" si="0"/>
        <v>0.09706247425553495</v>
      </c>
      <c r="E28">
        <f t="shared" si="1"/>
        <v>3.0664510802988204E+19</v>
      </c>
    </row>
    <row r="29" spans="3:5" ht="12.75">
      <c r="C29">
        <v>19</v>
      </c>
      <c r="D29">
        <f t="shared" si="0"/>
        <v>0.0837802409363565</v>
      </c>
      <c r="E29">
        <f t="shared" si="1"/>
        <v>1.3234157293921228E+20</v>
      </c>
    </row>
    <row r="30" spans="3:5" ht="12.75">
      <c r="C30">
        <v>20</v>
      </c>
      <c r="D30">
        <f t="shared" si="0"/>
        <v>0.06786199515844879</v>
      </c>
      <c r="E30">
        <f t="shared" si="1"/>
        <v>5.3598337040380985E+20</v>
      </c>
    </row>
    <row r="31" spans="3:5" ht="12.75">
      <c r="C31">
        <v>21</v>
      </c>
      <c r="D31">
        <f t="shared" si="0"/>
        <v>0.05170437726357998</v>
      </c>
      <c r="E31">
        <f t="shared" si="1"/>
        <v>2.0418414110621316E+21</v>
      </c>
    </row>
    <row r="32" spans="3:5" ht="12.75">
      <c r="C32">
        <v>22</v>
      </c>
      <c r="D32">
        <f t="shared" si="0"/>
        <v>0.03713314367111656</v>
      </c>
      <c r="E32">
        <f t="shared" si="1"/>
        <v>7.332066885177659E+21</v>
      </c>
    </row>
    <row r="33" spans="3:5" ht="12.75">
      <c r="C33">
        <v>23</v>
      </c>
      <c r="D33">
        <f t="shared" si="0"/>
        <v>0.025185958316061647</v>
      </c>
      <c r="E33">
        <f t="shared" si="1"/>
        <v>2.486527030625466E+22</v>
      </c>
    </row>
    <row r="34" spans="3:5" ht="12.75">
      <c r="C34">
        <v>24</v>
      </c>
      <c r="D34">
        <f t="shared" si="0"/>
        <v>0.01616098991947289</v>
      </c>
      <c r="E34">
        <f t="shared" si="1"/>
        <v>7.977607556590037E+22</v>
      </c>
    </row>
    <row r="35" spans="3:5" ht="12.75">
      <c r="C35">
        <v>25</v>
      </c>
      <c r="D35">
        <f t="shared" si="0"/>
        <v>0.009825881871039518</v>
      </c>
      <c r="E35">
        <f t="shared" si="1"/>
        <v>2.4251926972033716E+23</v>
      </c>
    </row>
    <row r="36" spans="3:5" ht="12.75">
      <c r="C36">
        <v>26</v>
      </c>
      <c r="D36">
        <f t="shared" si="0"/>
        <v>0.0056687780025227955</v>
      </c>
      <c r="E36">
        <f t="shared" si="1"/>
        <v>6.995748165009723E+23</v>
      </c>
    </row>
    <row r="37" spans="3:5" ht="12.75">
      <c r="C37">
        <v>27</v>
      </c>
      <c r="D37">
        <f t="shared" si="0"/>
        <v>0.003107330164345829</v>
      </c>
      <c r="E37">
        <f t="shared" si="1"/>
        <v>1.9173532007804428E+24</v>
      </c>
    </row>
    <row r="38" spans="3:5" ht="12.75">
      <c r="C38">
        <v>28</v>
      </c>
      <c r="D38">
        <f t="shared" si="0"/>
        <v>0.001620250728551754</v>
      </c>
      <c r="E38">
        <f t="shared" si="1"/>
        <v>4.998813702034727E+24</v>
      </c>
    </row>
    <row r="39" spans="3:5" ht="12.75">
      <c r="C39">
        <v>29</v>
      </c>
      <c r="D39">
        <f t="shared" si="0"/>
        <v>0.0008045382927981121</v>
      </c>
      <c r="E39">
        <f t="shared" si="1"/>
        <v>1.2410847811948288E+25</v>
      </c>
    </row>
    <row r="40" spans="3:5" ht="12.75">
      <c r="C40">
        <v>30</v>
      </c>
      <c r="D40">
        <f t="shared" si="0"/>
        <v>0.0003808147919244397</v>
      </c>
      <c r="E40">
        <f t="shared" si="1"/>
        <v>2.9372339821610947E+25</v>
      </c>
    </row>
    <row r="41" spans="3:5" ht="12.75">
      <c r="C41">
        <v>31</v>
      </c>
      <c r="D41">
        <f t="shared" si="0"/>
        <v>0.00017198087377232762</v>
      </c>
      <c r="E41">
        <f t="shared" si="1"/>
        <v>6.6324638306863446E+25</v>
      </c>
    </row>
    <row r="42" spans="3:5" ht="12.75">
      <c r="C42">
        <v>32</v>
      </c>
      <c r="D42">
        <f aca="true" t="shared" si="2" ref="D42:D73">E42*(D$6^C42)*(D$7^(D$5-C42))</f>
        <v>7.416675181431628E-05</v>
      </c>
      <c r="E42">
        <f aca="true" t="shared" si="3" ref="E42:E73">FACT(D$5)/FACT(D$5-C42)/FACT(C42)</f>
        <v>1.4301250134917432E+26</v>
      </c>
    </row>
    <row r="43" spans="3:5" ht="12.75">
      <c r="C43">
        <v>33</v>
      </c>
      <c r="D43">
        <f t="shared" si="2"/>
        <v>3.05656916568091E-05</v>
      </c>
      <c r="E43">
        <f t="shared" si="3"/>
        <v>2.946924270225407E+26</v>
      </c>
    </row>
    <row r="44" spans="3:5" ht="12.75">
      <c r="C44">
        <v>34</v>
      </c>
      <c r="D44">
        <f t="shared" si="2"/>
        <v>1.2046478476507125E-05</v>
      </c>
      <c r="E44">
        <f t="shared" si="3"/>
        <v>5.807174297208896E+26</v>
      </c>
    </row>
    <row r="45" spans="3:5" ht="12.75">
      <c r="C45">
        <v>35</v>
      </c>
      <c r="D45">
        <f t="shared" si="2"/>
        <v>4.54324331113983E-06</v>
      </c>
      <c r="E45">
        <f t="shared" si="3"/>
        <v>1.0950671531879631E+27</v>
      </c>
    </row>
    <row r="46" spans="3:5" ht="12.75">
      <c r="C46">
        <v>36</v>
      </c>
      <c r="D46">
        <f t="shared" si="2"/>
        <v>1.6406156401338274E-06</v>
      </c>
      <c r="E46">
        <f t="shared" si="3"/>
        <v>1.9772045821449332E+27</v>
      </c>
    </row>
    <row r="47" spans="3:5" ht="12.75">
      <c r="C47">
        <v>37</v>
      </c>
      <c r="D47">
        <f t="shared" si="2"/>
        <v>5.675643295598107E-07</v>
      </c>
      <c r="E47">
        <f t="shared" si="3"/>
        <v>3.42002954749394E+27</v>
      </c>
    </row>
    <row r="48" spans="3:5" ht="12.75">
      <c r="C48">
        <v>38</v>
      </c>
      <c r="D48">
        <f t="shared" si="2"/>
        <v>1.881923829593056E-07</v>
      </c>
      <c r="E48">
        <f t="shared" si="3"/>
        <v>5.670048986634689E+27</v>
      </c>
    </row>
    <row r="49" spans="3:5" ht="12.75">
      <c r="C49">
        <v>39</v>
      </c>
      <c r="D49">
        <f t="shared" si="2"/>
        <v>5.983552688962537E-08</v>
      </c>
      <c r="E49">
        <f t="shared" si="3"/>
        <v>9.013924030034635E+27</v>
      </c>
    </row>
    <row r="50" spans="3:5" ht="12.75">
      <c r="C50">
        <v>40</v>
      </c>
      <c r="D50">
        <f t="shared" si="2"/>
        <v>1.824983570133572E-08</v>
      </c>
      <c r="E50">
        <f t="shared" si="3"/>
        <v>1.374623414580281E+28</v>
      </c>
    </row>
    <row r="51" spans="3:5" ht="12.75">
      <c r="C51">
        <v>41</v>
      </c>
      <c r="D51">
        <f t="shared" si="2"/>
        <v>5.3414153272202166E-09</v>
      </c>
      <c r="E51">
        <f t="shared" si="3"/>
        <v>2.011644021336998E+28</v>
      </c>
    </row>
    <row r="52" spans="3:5" ht="12.75">
      <c r="C52">
        <v>42</v>
      </c>
      <c r="D52">
        <f t="shared" si="2"/>
        <v>1.500683353838059E-09</v>
      </c>
      <c r="E52">
        <f t="shared" si="3"/>
        <v>2.825880887116257E+28</v>
      </c>
    </row>
    <row r="53" spans="3:5" ht="12.75">
      <c r="C53">
        <v>43</v>
      </c>
      <c r="D53">
        <f t="shared" si="2"/>
        <v>4.048355094074765E-10</v>
      </c>
      <c r="E53">
        <f t="shared" si="3"/>
        <v>3.811653289598672E+28</v>
      </c>
    </row>
    <row r="54" spans="3:5" ht="12.75">
      <c r="C54">
        <v>44</v>
      </c>
      <c r="D54">
        <f t="shared" si="2"/>
        <v>1.0488920016466438E-10</v>
      </c>
      <c r="E54">
        <f t="shared" si="3"/>
        <v>4.937823579707373E+28</v>
      </c>
    </row>
    <row r="55" spans="3:5" ht="12.75">
      <c r="C55">
        <v>45</v>
      </c>
      <c r="D55">
        <f t="shared" si="2"/>
        <v>2.610575648542759E-11</v>
      </c>
      <c r="E55">
        <f t="shared" si="3"/>
        <v>6.144847121413624E+28</v>
      </c>
    </row>
    <row r="56" spans="3:5" ht="12.75">
      <c r="C56">
        <v>46</v>
      </c>
      <c r="D56">
        <f t="shared" si="2"/>
        <v>6.242680898689203E-12</v>
      </c>
      <c r="E56">
        <f t="shared" si="3"/>
        <v>7.347099819081504E+28</v>
      </c>
    </row>
    <row r="57" spans="3:5" ht="12.75">
      <c r="C57">
        <v>47</v>
      </c>
      <c r="D57">
        <f t="shared" si="2"/>
        <v>1.4344883767200711E-12</v>
      </c>
      <c r="E57">
        <f t="shared" si="3"/>
        <v>8.441348728306406E+28</v>
      </c>
    </row>
    <row r="58" spans="3:5" ht="12.75">
      <c r="C58">
        <v>48</v>
      </c>
      <c r="D58">
        <f t="shared" si="2"/>
        <v>3.167828498590158E-13</v>
      </c>
      <c r="E58">
        <f t="shared" si="3"/>
        <v>9.32065588750499E+28</v>
      </c>
    </row>
    <row r="59" spans="3:5" ht="12.75">
      <c r="C59">
        <v>49</v>
      </c>
      <c r="D59">
        <f t="shared" si="2"/>
        <v>6.723554364354619E-14</v>
      </c>
      <c r="E59">
        <f t="shared" si="3"/>
        <v>9.891308288780804E+28</v>
      </c>
    </row>
    <row r="60" spans="3:5" ht="12.75">
      <c r="C60">
        <v>50</v>
      </c>
      <c r="D60">
        <f t="shared" si="2"/>
        <v>1.3716050903283428E-14</v>
      </c>
      <c r="E60">
        <f t="shared" si="3"/>
        <v>1.0089134454556424E+29</v>
      </c>
    </row>
    <row r="61" spans="3:5" ht="12.75">
      <c r="C61">
        <v>51</v>
      </c>
      <c r="D61">
        <f t="shared" si="2"/>
        <v>2.689421745741847E-15</v>
      </c>
      <c r="E61">
        <f t="shared" si="3"/>
        <v>9.891308288780804E+28</v>
      </c>
    </row>
    <row r="62" spans="3:5" ht="12.75">
      <c r="C62">
        <v>52</v>
      </c>
      <c r="D62">
        <f t="shared" si="2"/>
        <v>5.068525597744251E-16</v>
      </c>
      <c r="E62">
        <f t="shared" si="3"/>
        <v>9.32065588750499E+28</v>
      </c>
    </row>
    <row r="63" spans="3:5" ht="12.75">
      <c r="C63">
        <v>53</v>
      </c>
      <c r="D63">
        <f t="shared" si="2"/>
        <v>9.180725611008456E-17</v>
      </c>
      <c r="E63">
        <f t="shared" si="3"/>
        <v>8.441348728306408E+28</v>
      </c>
    </row>
    <row r="64" spans="3:5" ht="12.75">
      <c r="C64">
        <v>54</v>
      </c>
      <c r="D64">
        <f t="shared" si="2"/>
        <v>1.598126310064435E-17</v>
      </c>
      <c r="E64">
        <f t="shared" si="3"/>
        <v>7.3470998190815046E+28</v>
      </c>
    </row>
    <row r="65" spans="3:5" ht="12.75">
      <c r="C65">
        <v>55</v>
      </c>
      <c r="D65">
        <f t="shared" si="2"/>
        <v>2.6732294641077825E-18</v>
      </c>
      <c r="E65">
        <f t="shared" si="3"/>
        <v>6.144847121413624E+28</v>
      </c>
    </row>
    <row r="66" spans="3:5" ht="12.75">
      <c r="C66">
        <v>56</v>
      </c>
      <c r="D66">
        <f t="shared" si="2"/>
        <v>4.2962616387446477E-19</v>
      </c>
      <c r="E66">
        <f t="shared" si="3"/>
        <v>4.937823579707373E+28</v>
      </c>
    </row>
    <row r="67" spans="3:5" ht="12.75">
      <c r="C67">
        <v>57</v>
      </c>
      <c r="D67">
        <f t="shared" si="2"/>
        <v>6.632824986132083E-20</v>
      </c>
      <c r="E67">
        <f t="shared" si="3"/>
        <v>3.811653289598672E+28</v>
      </c>
    </row>
    <row r="68" spans="3:5" ht="12.75">
      <c r="C68">
        <v>58</v>
      </c>
      <c r="D68">
        <f t="shared" si="2"/>
        <v>9.83487842771309E-21</v>
      </c>
      <c r="E68">
        <f t="shared" si="3"/>
        <v>2.8258808871162574E+28</v>
      </c>
    </row>
    <row r="69" spans="3:5" ht="12.75">
      <c r="C69">
        <v>59</v>
      </c>
      <c r="D69">
        <f t="shared" si="2"/>
        <v>1.4002199795388139E-21</v>
      </c>
      <c r="E69">
        <f t="shared" si="3"/>
        <v>2.011644021336998E+28</v>
      </c>
    </row>
    <row r="70" spans="3:5" ht="12.75">
      <c r="C70">
        <v>60</v>
      </c>
      <c r="D70">
        <f t="shared" si="2"/>
        <v>1.9136339720363773E-22</v>
      </c>
      <c r="E70">
        <f t="shared" si="3"/>
        <v>1.374623414580281E+28</v>
      </c>
    </row>
    <row r="71" spans="3:5" ht="12.75">
      <c r="C71">
        <v>61</v>
      </c>
      <c r="D71">
        <f t="shared" si="2"/>
        <v>2.5096838977526266E-23</v>
      </c>
      <c r="E71">
        <f t="shared" si="3"/>
        <v>9.013924030034634E+27</v>
      </c>
    </row>
    <row r="72" spans="3:5" ht="12.75">
      <c r="C72">
        <v>62</v>
      </c>
      <c r="D72">
        <f t="shared" si="2"/>
        <v>3.1573442584629815E-24</v>
      </c>
      <c r="E72">
        <f t="shared" si="3"/>
        <v>5.670048986634689E+27</v>
      </c>
    </row>
    <row r="73" spans="3:5" ht="12.75">
      <c r="C73">
        <v>63</v>
      </c>
      <c r="D73">
        <f t="shared" si="2"/>
        <v>3.80885974036804E-25</v>
      </c>
      <c r="E73">
        <f t="shared" si="3"/>
        <v>3.42002954749394E+27</v>
      </c>
    </row>
    <row r="74" spans="3:5" ht="12.75">
      <c r="C74">
        <v>64</v>
      </c>
      <c r="D74">
        <f aca="true" t="shared" si="4" ref="D74:D105">E74*(D$6^C74)*(D$7^(D$5-C74))</f>
        <v>4.4039940748005456E-26</v>
      </c>
      <c r="E74">
        <f aca="true" t="shared" si="5" ref="E74:E105">FACT(D$5)/FACT(D$5-C74)/FACT(C74)</f>
        <v>1.9772045821449335E+27</v>
      </c>
    </row>
    <row r="75" spans="3:5" ht="12.75">
      <c r="C75">
        <v>65</v>
      </c>
      <c r="D75">
        <f t="shared" si="4"/>
        <v>4.8782703597790654E-27</v>
      </c>
      <c r="E75">
        <f t="shared" si="5"/>
        <v>1.0950671531879631E+27</v>
      </c>
    </row>
    <row r="76" spans="3:5" ht="12.75">
      <c r="C76">
        <v>66</v>
      </c>
      <c r="D76">
        <f t="shared" si="4"/>
        <v>5.173923108856584E-28</v>
      </c>
      <c r="E76">
        <f t="shared" si="5"/>
        <v>5.807174297208895E+26</v>
      </c>
    </row>
    <row r="77" spans="3:5" ht="12.75">
      <c r="C77">
        <v>67</v>
      </c>
      <c r="D77">
        <f t="shared" si="4"/>
        <v>5.251145841824589E-29</v>
      </c>
      <c r="E77">
        <f t="shared" si="5"/>
        <v>2.946924270225407E+26</v>
      </c>
    </row>
    <row r="78" spans="3:5" ht="12.75">
      <c r="C78">
        <v>68</v>
      </c>
      <c r="D78">
        <f t="shared" si="4"/>
        <v>5.0967003758885756E-30</v>
      </c>
      <c r="E78">
        <f t="shared" si="5"/>
        <v>1.430125013491743E+26</v>
      </c>
    </row>
    <row r="79" spans="3:5" ht="12.75">
      <c r="C79">
        <v>69</v>
      </c>
      <c r="D79">
        <f t="shared" si="4"/>
        <v>4.727374261693752E-31</v>
      </c>
      <c r="E79">
        <f t="shared" si="5"/>
        <v>6.6324638306863446E+25</v>
      </c>
    </row>
    <row r="80" spans="3:5" ht="12.75">
      <c r="C80">
        <v>70</v>
      </c>
      <c r="D80">
        <f t="shared" si="4"/>
        <v>4.1871029175001784E-32</v>
      </c>
      <c r="E80">
        <f t="shared" si="5"/>
        <v>2.9372339821610947E+25</v>
      </c>
    </row>
    <row r="81" spans="3:5" ht="12.75">
      <c r="C81">
        <v>71</v>
      </c>
      <c r="D81">
        <f t="shared" si="4"/>
        <v>3.538396831690291E-33</v>
      </c>
      <c r="E81">
        <f t="shared" si="5"/>
        <v>1.241084781194829E+25</v>
      </c>
    </row>
    <row r="82" spans="3:5" ht="12.75">
      <c r="C82">
        <v>72</v>
      </c>
      <c r="D82">
        <f t="shared" si="4"/>
        <v>2.850375225528289E-34</v>
      </c>
      <c r="E82">
        <f t="shared" si="5"/>
        <v>4.998813702034727E+24</v>
      </c>
    </row>
    <row r="83" spans="3:5" ht="12.75">
      <c r="C83">
        <v>73</v>
      </c>
      <c r="D83">
        <f t="shared" si="4"/>
        <v>2.1865892141038923E-35</v>
      </c>
      <c r="E83">
        <f t="shared" si="5"/>
        <v>1.9173532007804428E+24</v>
      </c>
    </row>
    <row r="84" spans="3:5" ht="12.75">
      <c r="C84">
        <v>74</v>
      </c>
      <c r="D84">
        <f t="shared" si="4"/>
        <v>1.595619156237975E-36</v>
      </c>
      <c r="E84">
        <f t="shared" si="5"/>
        <v>6.995748165009723E+23</v>
      </c>
    </row>
    <row r="85" spans="3:5" ht="12.75">
      <c r="C85">
        <v>75</v>
      </c>
      <c r="D85">
        <f t="shared" si="4"/>
        <v>1.1062959483249965E-37</v>
      </c>
      <c r="E85">
        <f t="shared" si="5"/>
        <v>2.4251926972033712E+23</v>
      </c>
    </row>
    <row r="86" spans="3:5" ht="12.75">
      <c r="C86">
        <v>76</v>
      </c>
      <c r="D86">
        <f t="shared" si="4"/>
        <v>7.278262817927607E-39</v>
      </c>
      <c r="E86">
        <f t="shared" si="5"/>
        <v>7.977607556590037E+22</v>
      </c>
    </row>
    <row r="87" spans="3:5" ht="12.75">
      <c r="C87">
        <v>77</v>
      </c>
      <c r="D87">
        <f t="shared" si="4"/>
        <v>4.537098899487338E-40</v>
      </c>
      <c r="E87">
        <f t="shared" si="5"/>
        <v>2.486527030625466E+22</v>
      </c>
    </row>
    <row r="88" spans="3:5" ht="12.75">
      <c r="C88">
        <v>78</v>
      </c>
      <c r="D88">
        <f t="shared" si="4"/>
        <v>2.675724992005355E-41</v>
      </c>
      <c r="E88">
        <f t="shared" si="5"/>
        <v>7.332066885177659E+21</v>
      </c>
    </row>
    <row r="89" spans="3:5" ht="12.75">
      <c r="C89">
        <v>79</v>
      </c>
      <c r="D89">
        <f t="shared" si="4"/>
        <v>1.4902772107371582E-42</v>
      </c>
      <c r="E89">
        <f t="shared" si="5"/>
        <v>2.0418414110621316E+21</v>
      </c>
    </row>
    <row r="90" spans="3:5" ht="12.75">
      <c r="C90">
        <v>80</v>
      </c>
      <c r="D90">
        <f t="shared" si="4"/>
        <v>7.823955356370086E-44</v>
      </c>
      <c r="E90">
        <f t="shared" si="5"/>
        <v>5.3598337040380985E+20</v>
      </c>
    </row>
    <row r="91" spans="3:5" ht="12.75">
      <c r="C91">
        <v>81</v>
      </c>
      <c r="D91">
        <f t="shared" si="4"/>
        <v>3.8636816574667075E-45</v>
      </c>
      <c r="E91">
        <f t="shared" si="5"/>
        <v>1.3234157293921228E+20</v>
      </c>
    </row>
    <row r="92" spans="3:5" ht="12.75">
      <c r="C92">
        <v>82</v>
      </c>
      <c r="D92">
        <f t="shared" si="4"/>
        <v>1.790486621752864E-46</v>
      </c>
      <c r="E92">
        <f t="shared" si="5"/>
        <v>3.0664510802988204E+19</v>
      </c>
    </row>
    <row r="93" spans="3:5" ht="12.75">
      <c r="C93">
        <v>83</v>
      </c>
      <c r="D93">
        <f t="shared" si="4"/>
        <v>7.765966070253385E-48</v>
      </c>
      <c r="E93">
        <f t="shared" si="5"/>
        <v>6.650134872937201E+18</v>
      </c>
    </row>
    <row r="94" spans="3:5" ht="12.75">
      <c r="C94">
        <v>84</v>
      </c>
      <c r="D94">
        <f t="shared" si="4"/>
        <v>3.1433672189120848E-49</v>
      </c>
      <c r="E94">
        <f t="shared" si="5"/>
        <v>1.3458606290468147E+18</v>
      </c>
    </row>
    <row r="95" spans="3:5" ht="12.75">
      <c r="C95">
        <v>85</v>
      </c>
      <c r="D95">
        <f t="shared" si="4"/>
        <v>1.1833853059433732E-50</v>
      </c>
      <c r="E95">
        <f t="shared" si="5"/>
        <v>2.5333847134998877E+17</v>
      </c>
    </row>
    <row r="96" spans="3:5" ht="12.75">
      <c r="C96">
        <v>86</v>
      </c>
      <c r="D96">
        <f t="shared" si="4"/>
        <v>4.128088276546649E-52</v>
      </c>
      <c r="E96">
        <f t="shared" si="5"/>
        <v>44186942677323590</v>
      </c>
    </row>
    <row r="97" spans="3:5" ht="12.75">
      <c r="C97">
        <v>87</v>
      </c>
      <c r="D97">
        <f t="shared" si="4"/>
        <v>1.3285801349805314E-53</v>
      </c>
      <c r="E97">
        <f t="shared" si="5"/>
        <v>7110542499799204</v>
      </c>
    </row>
    <row r="98" spans="3:5" ht="12.75">
      <c r="C98">
        <v>88</v>
      </c>
      <c r="D98">
        <f t="shared" si="4"/>
        <v>3.9253503988061155E-55</v>
      </c>
      <c r="E98">
        <f t="shared" si="5"/>
        <v>1050421051106700.5</v>
      </c>
    </row>
    <row r="99" spans="3:5" ht="12.75">
      <c r="C99">
        <v>89</v>
      </c>
      <c r="D99">
        <f t="shared" si="4"/>
        <v>1.0585214558578283E-56</v>
      </c>
      <c r="E99">
        <f t="shared" si="5"/>
        <v>141629804643600</v>
      </c>
    </row>
    <row r="100" spans="3:5" ht="12.75">
      <c r="C100">
        <v>90</v>
      </c>
      <c r="D100">
        <f t="shared" si="4"/>
        <v>2.587496892096915E-58</v>
      </c>
      <c r="E100">
        <f t="shared" si="5"/>
        <v>17310309456440.016</v>
      </c>
    </row>
    <row r="101" spans="3:5" ht="12.75">
      <c r="C101">
        <v>91</v>
      </c>
      <c r="D101">
        <f t="shared" si="4"/>
        <v>5.686806356256951E-60</v>
      </c>
      <c r="E101">
        <f t="shared" si="5"/>
        <v>1902231808400</v>
      </c>
    </row>
    <row r="102" spans="3:5" ht="12.75">
      <c r="C102">
        <v>92</v>
      </c>
      <c r="D102">
        <f t="shared" si="4"/>
        <v>1.1126360262241866E-61</v>
      </c>
      <c r="E102">
        <f t="shared" si="5"/>
        <v>186087894300.0001</v>
      </c>
    </row>
    <row r="103" spans="3:5" ht="12.75">
      <c r="C103">
        <v>93</v>
      </c>
      <c r="D103">
        <f t="shared" si="4"/>
        <v>1.9142125182351598E-63</v>
      </c>
      <c r="E103">
        <f t="shared" si="5"/>
        <v>16007560800.000011</v>
      </c>
    </row>
    <row r="104" spans="3:5" ht="12.75">
      <c r="C104">
        <v>94</v>
      </c>
      <c r="D104">
        <f t="shared" si="4"/>
        <v>2.850954814392791E-65</v>
      </c>
      <c r="E104">
        <f t="shared" si="5"/>
        <v>1192052400.000001</v>
      </c>
    </row>
    <row r="105" spans="3:5" ht="12.75">
      <c r="C105">
        <v>95</v>
      </c>
      <c r="D105">
        <f t="shared" si="4"/>
        <v>3.601206081338259E-67</v>
      </c>
      <c r="E105">
        <f t="shared" si="5"/>
        <v>75287520.00000001</v>
      </c>
    </row>
    <row r="106" spans="3:5" ht="12.75">
      <c r="C106">
        <v>96</v>
      </c>
      <c r="D106">
        <f>E106*(D$6^C106)*(D$7^(D$5-C106))</f>
        <v>3.751256334727355E-69</v>
      </c>
      <c r="E106">
        <f>FACT(D$5)/FACT(D$5-C106)/FACT(C106)</f>
        <v>3921225.000000003</v>
      </c>
    </row>
    <row r="107" spans="3:5" ht="12.75">
      <c r="C107">
        <v>97</v>
      </c>
      <c r="D107">
        <f>E107*(D$6^C107)*(D$7^(D$5-C107))</f>
        <v>3.0938196575070935E-71</v>
      </c>
      <c r="E107">
        <f>FACT(D$5)/FACT(D$5-C107)/FACT(C107)</f>
        <v>161699.99999999997</v>
      </c>
    </row>
    <row r="108" spans="3:5" ht="12.75">
      <c r="C108">
        <v>98</v>
      </c>
      <c r="D108">
        <f>E108*(D$6^C108)*(D$7^(D$5-C108))</f>
        <v>1.894175300514548E-73</v>
      </c>
      <c r="E108">
        <f>FACT(D$5)/FACT(D$5-C108)/FACT(C108)</f>
        <v>4950.000000000001</v>
      </c>
    </row>
    <row r="109" spans="3:5" ht="12.75">
      <c r="C109">
        <v>99</v>
      </c>
      <c r="D109">
        <f>E109*(D$6^C109)*(D$7^(D$5-C109))</f>
        <v>7.653233537432517E-76</v>
      </c>
      <c r="E109">
        <f>FACT(D$5)/FACT(D$5-C109)/FACT(C109)</f>
        <v>100.00000000000003</v>
      </c>
    </row>
    <row r="110" spans="3:5" ht="12.75">
      <c r="C110">
        <v>100</v>
      </c>
      <c r="D110">
        <f>E110*(D$6^C110)*(D$7^(D$5-C110))</f>
        <v>1.530646707486503E-78</v>
      </c>
      <c r="E110">
        <f>FACT(D$5)/FACT(D$5-C110)/FACT(C110)</f>
        <v>1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7"/>
  <sheetViews>
    <sheetView workbookViewId="0" topLeftCell="A1">
      <selection activeCell="D11" sqref="D11"/>
    </sheetView>
  </sheetViews>
  <sheetFormatPr defaultColWidth="9.140625" defaultRowHeight="12.75"/>
  <cols>
    <col min="1" max="1" width="3.421875" style="0" customWidth="1"/>
    <col min="2" max="2" width="4.00390625" style="0" customWidth="1"/>
  </cols>
  <sheetData>
    <row r="1" ht="12.75">
      <c r="B1" s="2" t="s">
        <v>17</v>
      </c>
    </row>
    <row r="4" spans="2:6" ht="12.75">
      <c r="B4" s="1" t="s">
        <v>5</v>
      </c>
      <c r="C4" s="6">
        <v>7.3</v>
      </c>
      <c r="F4" t="s">
        <v>18</v>
      </c>
    </row>
    <row r="5" ht="12.75">
      <c r="F5" t="s">
        <v>14</v>
      </c>
    </row>
    <row r="6" spans="3:6" ht="12.75">
      <c r="C6" t="s">
        <v>2</v>
      </c>
      <c r="D6" t="s">
        <v>3</v>
      </c>
      <c r="F6" t="s">
        <v>19</v>
      </c>
    </row>
    <row r="7" spans="3:6" ht="12.75">
      <c r="C7">
        <v>0</v>
      </c>
      <c r="D7">
        <f aca="true" t="shared" si="0" ref="D7:D37">(C$4^C7)*EXP(-1*C$4)/FACT(C7)</f>
        <v>0.0006755387751938444</v>
      </c>
      <c r="F7" t="s">
        <v>20</v>
      </c>
    </row>
    <row r="8" spans="3:6" ht="12.75">
      <c r="C8">
        <v>1</v>
      </c>
      <c r="D8">
        <f t="shared" si="0"/>
        <v>0.004931433058915064</v>
      </c>
      <c r="F8" t="s">
        <v>21</v>
      </c>
    </row>
    <row r="9" spans="3:4" ht="12.75">
      <c r="C9">
        <v>2</v>
      </c>
      <c r="D9">
        <f t="shared" si="0"/>
        <v>0.017999730665039983</v>
      </c>
    </row>
    <row r="10" spans="3:6" ht="12.75">
      <c r="C10">
        <v>3</v>
      </c>
      <c r="D10">
        <f t="shared" si="0"/>
        <v>0.04379934461826396</v>
      </c>
      <c r="F10" s="2" t="s">
        <v>15</v>
      </c>
    </row>
    <row r="11" spans="3:4" ht="12.75">
      <c r="C11">
        <v>4</v>
      </c>
      <c r="D11">
        <f>(C$4^C11)*EXP(-1*C$4)/FACT(C11)</f>
        <v>0.07993380392833173</v>
      </c>
    </row>
    <row r="12" spans="3:4" ht="12.75">
      <c r="C12">
        <v>5</v>
      </c>
      <c r="D12">
        <f t="shared" si="0"/>
        <v>0.11670335373536432</v>
      </c>
    </row>
    <row r="13" spans="3:4" ht="12.75">
      <c r="C13">
        <v>6</v>
      </c>
      <c r="D13">
        <f t="shared" si="0"/>
        <v>0.14198908037802657</v>
      </c>
    </row>
    <row r="14" spans="3:4" ht="12.75">
      <c r="C14">
        <v>7</v>
      </c>
      <c r="D14">
        <f t="shared" si="0"/>
        <v>0.148074326679942</v>
      </c>
    </row>
    <row r="15" spans="3:4" ht="12.75">
      <c r="C15">
        <v>8</v>
      </c>
      <c r="D15">
        <f t="shared" si="0"/>
        <v>0.13511782309544706</v>
      </c>
    </row>
    <row r="16" spans="3:4" ht="12.75">
      <c r="C16">
        <v>9</v>
      </c>
      <c r="D16">
        <f t="shared" si="0"/>
        <v>0.10959556762186262</v>
      </c>
    </row>
    <row r="17" spans="3:4" ht="12.75">
      <c r="C17">
        <v>10</v>
      </c>
      <c r="D17">
        <f t="shared" si="0"/>
        <v>0.08000476436395972</v>
      </c>
    </row>
    <row r="18" spans="3:4" ht="12.75">
      <c r="C18">
        <v>11</v>
      </c>
      <c r="D18">
        <f t="shared" si="0"/>
        <v>0.053094070896082354</v>
      </c>
    </row>
    <row r="19" spans="3:4" ht="12.75">
      <c r="C19">
        <v>12</v>
      </c>
      <c r="D19">
        <f t="shared" si="0"/>
        <v>0.0322988931284501</v>
      </c>
    </row>
    <row r="20" spans="3:4" ht="12.75">
      <c r="C20">
        <v>13</v>
      </c>
      <c r="D20">
        <f t="shared" si="0"/>
        <v>0.018137070756745054</v>
      </c>
    </row>
    <row r="21" spans="3:4" ht="12.75">
      <c r="C21">
        <v>14</v>
      </c>
      <c r="D21">
        <f t="shared" si="0"/>
        <v>0.009457186894588493</v>
      </c>
    </row>
    <row r="22" spans="3:4" ht="12.75">
      <c r="C22">
        <v>15</v>
      </c>
      <c r="D22">
        <f t="shared" si="0"/>
        <v>0.004602497622033065</v>
      </c>
    </row>
    <row r="23" spans="3:4" ht="12.75">
      <c r="C23">
        <v>16</v>
      </c>
      <c r="D23">
        <f t="shared" si="0"/>
        <v>0.0020998895400525866</v>
      </c>
    </row>
    <row r="24" spans="3:4" ht="12.75">
      <c r="C24">
        <v>17</v>
      </c>
      <c r="D24">
        <f t="shared" si="0"/>
        <v>0.0009017172730814047</v>
      </c>
    </row>
    <row r="25" spans="3:4" ht="12.75">
      <c r="C25">
        <v>18</v>
      </c>
      <c r="D25">
        <f t="shared" si="0"/>
        <v>0.0003656964496385697</v>
      </c>
    </row>
    <row r="26" spans="3:4" ht="12.75">
      <c r="C26">
        <v>19</v>
      </c>
      <c r="D26">
        <f t="shared" si="0"/>
        <v>0.00014050442538745048</v>
      </c>
    </row>
    <row r="27" spans="3:4" ht="12.75">
      <c r="C27">
        <v>20</v>
      </c>
      <c r="D27">
        <f t="shared" si="0"/>
        <v>5.1284115266419414E-05</v>
      </c>
    </row>
    <row r="28" spans="3:4" ht="12.75">
      <c r="C28">
        <v>21</v>
      </c>
      <c r="D28">
        <f t="shared" si="0"/>
        <v>1.7827335306898177E-05</v>
      </c>
    </row>
    <row r="29" spans="3:4" ht="12.75">
      <c r="C29">
        <v>22</v>
      </c>
      <c r="D29">
        <f t="shared" si="0"/>
        <v>5.9154339881980306E-06</v>
      </c>
    </row>
    <row r="30" spans="3:4" ht="12.75">
      <c r="C30">
        <v>23</v>
      </c>
      <c r="D30">
        <f t="shared" si="0"/>
        <v>1.8775073092976361E-06</v>
      </c>
    </row>
    <row r="31" spans="3:4" ht="12.75">
      <c r="C31">
        <v>24</v>
      </c>
      <c r="D31">
        <f t="shared" si="0"/>
        <v>5.710751399113643E-07</v>
      </c>
    </row>
    <row r="32" spans="3:4" ht="12.75">
      <c r="C32">
        <v>25</v>
      </c>
      <c r="D32">
        <f t="shared" si="0"/>
        <v>1.6675394085411838E-07</v>
      </c>
    </row>
    <row r="33" spans="3:4" ht="12.75">
      <c r="C33">
        <v>26</v>
      </c>
      <c r="D33">
        <f t="shared" si="0"/>
        <v>4.681937570134861E-08</v>
      </c>
    </row>
    <row r="34" spans="3:4" ht="12.75">
      <c r="C34">
        <v>27</v>
      </c>
      <c r="D34">
        <f t="shared" si="0"/>
        <v>1.2658571948883147E-08</v>
      </c>
    </row>
    <row r="35" spans="3:4" ht="12.75">
      <c r="C35">
        <v>28</v>
      </c>
      <c r="D35">
        <f t="shared" si="0"/>
        <v>3.300270543815963E-09</v>
      </c>
    </row>
    <row r="36" spans="3:4" ht="12.75">
      <c r="C36">
        <v>29</v>
      </c>
      <c r="D36">
        <f t="shared" si="0"/>
        <v>8.307577575812597E-10</v>
      </c>
    </row>
    <row r="37" spans="3:4" ht="12.75">
      <c r="C37">
        <v>30</v>
      </c>
      <c r="D37">
        <f t="shared" si="0"/>
        <v>2.0215105434477314E-10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Edward M. Pogozelski</dc:creator>
  <cp:keywords/>
  <dc:description/>
  <cp:lastModifiedBy>Pogo</cp:lastModifiedBy>
  <dcterms:created xsi:type="dcterms:W3CDTF">2006-04-23T21:25:55Z</dcterms:created>
  <dcterms:modified xsi:type="dcterms:W3CDTF">2021-11-30T19:24:45Z</dcterms:modified>
  <cp:category/>
  <cp:version/>
  <cp:contentType/>
  <cp:contentStatus/>
</cp:coreProperties>
</file>